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825" activeTab="4"/>
  </bookViews>
  <sheets>
    <sheet name="Девочки 2005-2008 и мл." sheetId="4" r:id="rId1"/>
    <sheet name="Девушки 1998-2004" sheetId="14" r:id="rId2"/>
    <sheet name="Мальчики 2007-2008 и мл." sheetId="17" r:id="rId3"/>
    <sheet name="Мальчики 2005-2006" sheetId="18" r:id="rId4"/>
    <sheet name="Юноши 1998-2004" sheetId="21" r:id="rId5"/>
  </sheets>
  <definedNames>
    <definedName name="_xlnm._FilterDatabase" localSheetId="0" hidden="1">'Девочки 2005-2008 и мл.'!$A$18:$J$25</definedName>
    <definedName name="_xlnm._FilterDatabase" localSheetId="1" hidden="1">'Девушки 1998-2004'!$A$18:$J$25</definedName>
    <definedName name="_xlnm._FilterDatabase" localSheetId="3" hidden="1">'Мальчики 2005-2006'!$A$18:$J$25</definedName>
    <definedName name="_xlnm._FilterDatabase" localSheetId="2" hidden="1">'Мальчики 2007-2008 и мл.'!$A$18:$J$20</definedName>
    <definedName name="_xlnm._FilterDatabase" localSheetId="4" hidden="1">'Юноши 1998-2004'!$A$18:$J$25</definedName>
    <definedName name="Z_118C8ADD_DB8C_47EE_9C5B_AC9F9E46BCF5_.wvu.FilterData" localSheetId="0" hidden="1">'Девочки 2005-2008 и мл.'!$A$18:$J$25</definedName>
    <definedName name="Z_118C8ADD_DB8C_47EE_9C5B_AC9F9E46BCF5_.wvu.FilterData" localSheetId="1" hidden="1">'Девушки 1998-2004'!$A$18:$J$25</definedName>
    <definedName name="Z_118C8ADD_DB8C_47EE_9C5B_AC9F9E46BCF5_.wvu.FilterData" localSheetId="3" hidden="1">'Мальчики 2005-2006'!$A$18:$J$25</definedName>
    <definedName name="Z_118C8ADD_DB8C_47EE_9C5B_AC9F9E46BCF5_.wvu.FilterData" localSheetId="2" hidden="1">'Мальчики 2007-2008 и мл.'!$A$18:$J$20</definedName>
    <definedName name="Z_118C8ADD_DB8C_47EE_9C5B_AC9F9E46BCF5_.wvu.FilterData" localSheetId="4" hidden="1">'Юноши 1998-2004'!$A$18:$J$25</definedName>
    <definedName name="Z_342D2F0B_4B43_435F_A16F_BEA15F8BDA2D_.wvu.FilterData" localSheetId="0" hidden="1">'Девочки 2005-2008 и мл.'!$A$18:$J$25</definedName>
    <definedName name="Z_342D2F0B_4B43_435F_A16F_BEA15F8BDA2D_.wvu.FilterData" localSheetId="1" hidden="1">'Девушки 1998-2004'!$A$18:$J$25</definedName>
    <definedName name="Z_342D2F0B_4B43_435F_A16F_BEA15F8BDA2D_.wvu.FilterData" localSheetId="3" hidden="1">'Мальчики 2005-2006'!$A$18:$J$25</definedName>
    <definedName name="Z_342D2F0B_4B43_435F_A16F_BEA15F8BDA2D_.wvu.FilterData" localSheetId="2" hidden="1">'Мальчики 2007-2008 и мл.'!$A$18:$J$20</definedName>
    <definedName name="Z_342D2F0B_4B43_435F_A16F_BEA15F8BDA2D_.wvu.FilterData" localSheetId="4" hidden="1">'Юноши 1998-2004'!$A$18:$J$25</definedName>
    <definedName name="Z_342D2F0B_4B43_435F_A16F_BEA15F8BDA2D_.wvu.PrintArea" localSheetId="0" hidden="1">'Девочки 2005-2008 и мл.'!$A$1:$J$25</definedName>
    <definedName name="Z_342D2F0B_4B43_435F_A16F_BEA15F8BDA2D_.wvu.PrintArea" localSheetId="1" hidden="1">'Девушки 1998-2004'!$A$1:$J$25</definedName>
    <definedName name="Z_342D2F0B_4B43_435F_A16F_BEA15F8BDA2D_.wvu.PrintArea" localSheetId="3" hidden="1">'Мальчики 2005-2006'!$A$1:$J$25</definedName>
    <definedName name="Z_342D2F0B_4B43_435F_A16F_BEA15F8BDA2D_.wvu.PrintArea" localSheetId="2" hidden="1">'Мальчики 2007-2008 и мл.'!$A$1:$J$20</definedName>
    <definedName name="Z_342D2F0B_4B43_435F_A16F_BEA15F8BDA2D_.wvu.PrintArea" localSheetId="4" hidden="1">'Юноши 1998-2004'!$A$1:$J$25</definedName>
    <definedName name="Z_342D2F0B_4B43_435F_A16F_BEA15F8BDA2D_.wvu.PrintTitles" localSheetId="0" hidden="1">'Девочки 2005-2008 и мл.'!$18:$18</definedName>
    <definedName name="Z_342D2F0B_4B43_435F_A16F_BEA15F8BDA2D_.wvu.PrintTitles" localSheetId="1" hidden="1">'Девушки 1998-2004'!$18:$18</definedName>
    <definedName name="Z_342D2F0B_4B43_435F_A16F_BEA15F8BDA2D_.wvu.PrintTitles" localSheetId="3" hidden="1">'Мальчики 2005-2006'!$18:$18</definedName>
    <definedName name="Z_342D2F0B_4B43_435F_A16F_BEA15F8BDA2D_.wvu.PrintTitles" localSheetId="2" hidden="1">'Мальчики 2007-2008 и мл.'!$18:$18</definedName>
    <definedName name="Z_342D2F0B_4B43_435F_A16F_BEA15F8BDA2D_.wvu.PrintTitles" localSheetId="4" hidden="1">'Юноши 1998-2004'!$18:$18</definedName>
    <definedName name="Z_CBEB4892_9F01_485E_BCC3_BF4819D026A3_.wvu.FilterData" localSheetId="0" hidden="1">'Девочки 2005-2008 и мл.'!$A$18:$J$25</definedName>
    <definedName name="Z_CBEB4892_9F01_485E_BCC3_BF4819D026A3_.wvu.FilterData" localSheetId="1" hidden="1">'Девушки 1998-2004'!$A$18:$J$25</definedName>
    <definedName name="Z_CBEB4892_9F01_485E_BCC3_BF4819D026A3_.wvu.FilterData" localSheetId="3" hidden="1">'Мальчики 2005-2006'!$A$18:$J$25</definedName>
    <definedName name="Z_CBEB4892_9F01_485E_BCC3_BF4819D026A3_.wvu.FilterData" localSheetId="2" hidden="1">'Мальчики 2007-2008 и мл.'!$A$18:$J$20</definedName>
    <definedName name="Z_CBEB4892_9F01_485E_BCC3_BF4819D026A3_.wvu.FilterData" localSheetId="4" hidden="1">'Юноши 1998-2004'!$A$18:$J$25</definedName>
    <definedName name="Z_CBEB4892_9F01_485E_BCC3_BF4819D026A3_.wvu.PrintArea" localSheetId="0" hidden="1">'Девочки 2005-2008 и мл.'!$A$1:$J$25</definedName>
    <definedName name="Z_CBEB4892_9F01_485E_BCC3_BF4819D026A3_.wvu.PrintArea" localSheetId="1" hidden="1">'Девушки 1998-2004'!$A$1:$J$25</definedName>
    <definedName name="Z_CBEB4892_9F01_485E_BCC3_BF4819D026A3_.wvu.PrintArea" localSheetId="3" hidden="1">'Мальчики 2005-2006'!$A$1:$J$25</definedName>
    <definedName name="Z_CBEB4892_9F01_485E_BCC3_BF4819D026A3_.wvu.PrintArea" localSheetId="2" hidden="1">'Мальчики 2007-2008 и мл.'!$A$1:$J$20</definedName>
    <definedName name="Z_CBEB4892_9F01_485E_BCC3_BF4819D026A3_.wvu.PrintArea" localSheetId="4" hidden="1">'Юноши 1998-2004'!$A$1:$J$25</definedName>
    <definedName name="Z_CBEB4892_9F01_485E_BCC3_BF4819D026A3_.wvu.PrintTitles" localSheetId="0" hidden="1">'Девочки 2005-2008 и мл.'!$18:$18</definedName>
    <definedName name="Z_CBEB4892_9F01_485E_BCC3_BF4819D026A3_.wvu.PrintTitles" localSheetId="1" hidden="1">'Девушки 1998-2004'!$18:$18</definedName>
    <definedName name="Z_CBEB4892_9F01_485E_BCC3_BF4819D026A3_.wvu.PrintTitles" localSheetId="3" hidden="1">'Мальчики 2005-2006'!$18:$18</definedName>
    <definedName name="Z_CBEB4892_9F01_485E_BCC3_BF4819D026A3_.wvu.PrintTitles" localSheetId="2" hidden="1">'Мальчики 2007-2008 и мл.'!$18:$18</definedName>
    <definedName name="Z_CBEB4892_9F01_485E_BCC3_BF4819D026A3_.wvu.PrintTitles" localSheetId="4" hidden="1">'Юноши 1998-2004'!$18:$18</definedName>
    <definedName name="_xlnm.Print_Titles" localSheetId="0">'Девочки 2005-2008 и мл.'!$18:$18</definedName>
    <definedName name="_xlnm.Print_Titles" localSheetId="1">'Девушки 1998-2004'!$18:$18</definedName>
    <definedName name="_xlnm.Print_Titles" localSheetId="3">'Мальчики 2005-2006'!$18:$18</definedName>
    <definedName name="_xlnm.Print_Titles" localSheetId="2">'Мальчики 2007-2008 и мл.'!$18:$18</definedName>
    <definedName name="_xlnm.Print_Titles" localSheetId="4">'Юноши 1998-2004'!$18:$18</definedName>
    <definedName name="_xlnm.Print_Area" localSheetId="0">'Девочки 2005-2008 и мл.'!$A$1:$J$51</definedName>
    <definedName name="_xlnm.Print_Area" localSheetId="1">'Девушки 1998-2004'!$A$1:$J$44</definedName>
    <definedName name="_xlnm.Print_Area" localSheetId="3">'Мальчики 2005-2006'!$A$1:$J$39</definedName>
    <definedName name="_xlnm.Print_Area" localSheetId="2">'Мальчики 2007-2008 и мл.'!$A$1:$J$31</definedName>
    <definedName name="_xlnm.Print_Area" localSheetId="4">'Юноши 1998-2004'!$A$1:$J$47</definedName>
  </definedNames>
  <calcPr calcId="145621" refMode="R1C1"/>
  <customWorkbookViews>
    <customWorkbookView name="Severin - Личное представление" guid="{342D2F0B-4B43-435F-A16F-BEA15F8BDA2D}" mergeInterval="0" personalView="1" maximized="1" windowWidth="1362" windowHeight="542" tabRatio="825" activeSheetId="11"/>
    <customWorkbookView name="Dmitry Mariev - Личное представление" guid="{CBEB4892-9F01-485E-BCC3-BF4819D026A3}" autoUpdate="1" mergeInterval="5" personalView="1" maximized="1" xWindow="-8" yWindow="-8" windowWidth="1382" windowHeight="744" tabRatio="825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1" l="1"/>
  <c r="A22" i="17" l="1"/>
  <c r="A23" i="17"/>
  <c r="A24" i="17"/>
  <c r="A25" i="17"/>
  <c r="A26" i="17"/>
  <c r="K39" i="18" l="1"/>
  <c r="K37" i="18"/>
  <c r="I37" i="18"/>
  <c r="K47" i="21"/>
  <c r="K45" i="21"/>
  <c r="I45" i="21"/>
  <c r="K42" i="21"/>
  <c r="I42" i="21"/>
  <c r="K41" i="21"/>
  <c r="I41" i="21"/>
  <c r="K38" i="21"/>
  <c r="I38" i="21"/>
  <c r="K37" i="21"/>
  <c r="I37" i="21"/>
  <c r="K36" i="21"/>
  <c r="I36" i="21"/>
  <c r="K35" i="21"/>
  <c r="I35" i="21"/>
  <c r="K34" i="21"/>
  <c r="I34" i="21"/>
  <c r="K33" i="21"/>
  <c r="I33" i="21"/>
  <c r="K32" i="21"/>
  <c r="I32" i="21"/>
  <c r="K31" i="17"/>
  <c r="K29" i="17"/>
  <c r="I29" i="17"/>
  <c r="K39" i="14"/>
  <c r="I39" i="14"/>
  <c r="K38" i="14"/>
  <c r="I38" i="14"/>
  <c r="K37" i="14"/>
  <c r="I37" i="14"/>
  <c r="K36" i="14"/>
  <c r="I36" i="14"/>
  <c r="K44" i="14"/>
  <c r="K42" i="14"/>
  <c r="I42" i="14"/>
  <c r="K33" i="14"/>
  <c r="I33" i="14"/>
  <c r="K32" i="14"/>
  <c r="I32" i="14"/>
  <c r="K31" i="14"/>
  <c r="I31" i="14"/>
  <c r="K30" i="14"/>
  <c r="I30" i="14"/>
  <c r="K29" i="14"/>
  <c r="I29" i="14"/>
  <c r="K51" i="4"/>
  <c r="K49" i="4"/>
  <c r="I49" i="4"/>
  <c r="K47" i="4"/>
  <c r="I47" i="4"/>
  <c r="K46" i="4"/>
  <c r="I46" i="4"/>
  <c r="K45" i="4"/>
  <c r="I45" i="4"/>
  <c r="K44" i="4"/>
  <c r="I44" i="4"/>
  <c r="K43" i="4"/>
  <c r="I43" i="4"/>
  <c r="K42" i="4"/>
  <c r="I42" i="4"/>
  <c r="K41" i="4"/>
  <c r="I41" i="4"/>
  <c r="K40" i="4"/>
  <c r="I40" i="4"/>
  <c r="K39" i="4"/>
  <c r="I39" i="4"/>
  <c r="K38" i="4"/>
  <c r="I38" i="4"/>
  <c r="K37" i="4"/>
  <c r="I37" i="4"/>
  <c r="I29" i="18" l="1"/>
  <c r="K35" i="4"/>
  <c r="K36" i="4"/>
  <c r="K43" i="21"/>
  <c r="I43" i="21"/>
  <c r="A43" i="21" s="1"/>
  <c r="K40" i="21"/>
  <c r="I40" i="21"/>
  <c r="A40" i="21" s="1"/>
  <c r="K39" i="21"/>
  <c r="I39" i="21"/>
  <c r="A39" i="21" s="1"/>
  <c r="K31" i="21"/>
  <c r="I31" i="21"/>
  <c r="A31" i="21" s="1"/>
  <c r="K30" i="21"/>
  <c r="I30" i="21"/>
  <c r="A30" i="21" s="1"/>
  <c r="I27" i="21"/>
  <c r="I28" i="21"/>
  <c r="I20" i="21"/>
  <c r="I21" i="21"/>
  <c r="I24" i="21"/>
  <c r="I23" i="21"/>
  <c r="I22" i="21"/>
  <c r="I25" i="21"/>
  <c r="I26" i="21"/>
  <c r="K35" i="18"/>
  <c r="I35" i="18"/>
  <c r="A35" i="18" s="1"/>
  <c r="I34" i="18"/>
  <c r="I33" i="18"/>
  <c r="I32" i="18"/>
  <c r="I30" i="18"/>
  <c r="I31" i="18"/>
  <c r="I28" i="18"/>
  <c r="I21" i="18"/>
  <c r="I25" i="18"/>
  <c r="I23" i="18"/>
  <c r="I27" i="18"/>
  <c r="I20" i="18"/>
  <c r="I26" i="18"/>
  <c r="I22" i="18"/>
  <c r="I24" i="18"/>
  <c r="I27" i="17"/>
  <c r="A27" i="17" s="1"/>
  <c r="I25" i="17"/>
  <c r="I24" i="17"/>
  <c r="I26" i="17"/>
  <c r="I20" i="17"/>
  <c r="I23" i="17"/>
  <c r="I21" i="17"/>
  <c r="I22" i="17"/>
  <c r="I20" i="14"/>
  <c r="I25" i="14"/>
  <c r="I21" i="14"/>
  <c r="I24" i="14"/>
  <c r="I26" i="14"/>
  <c r="I22" i="14"/>
  <c r="I27" i="14"/>
  <c r="I28" i="14"/>
  <c r="A28" i="14" s="1"/>
  <c r="I34" i="14"/>
  <c r="A34" i="14" s="1"/>
  <c r="I35" i="14"/>
  <c r="A35" i="14" s="1"/>
  <c r="I40" i="14"/>
  <c r="I22" i="4"/>
  <c r="I21" i="4"/>
  <c r="I20" i="4"/>
  <c r="I25" i="4"/>
  <c r="I26" i="4"/>
  <c r="I23" i="4"/>
  <c r="I28" i="4"/>
  <c r="I32" i="4"/>
  <c r="I29" i="4"/>
  <c r="I30" i="4"/>
  <c r="I31" i="4"/>
  <c r="I27" i="4"/>
  <c r="I34" i="4"/>
  <c r="I33" i="4"/>
  <c r="I35" i="4"/>
  <c r="A35" i="4" s="1"/>
  <c r="I36" i="4"/>
  <c r="A36" i="4" s="1"/>
  <c r="K40" i="14"/>
  <c r="K35" i="14"/>
  <c r="K34" i="14"/>
  <c r="K28" i="14"/>
  <c r="K27" i="14"/>
  <c r="I23" i="14"/>
  <c r="I24" i="4"/>
  <c r="A21" i="17" l="1"/>
  <c r="A20" i="17"/>
</calcChain>
</file>

<file path=xl/sharedStrings.xml><?xml version="1.0" encoding="utf-8"?>
<sst xmlns="http://schemas.openxmlformats.org/spreadsheetml/2006/main" count="462" uniqueCount="164">
  <si>
    <t>Погода:  -3 , облачно</t>
  </si>
  <si>
    <t/>
  </si>
  <si>
    <t>Место проведения</t>
  </si>
  <si>
    <t>Горнолыжный клуб Гая Северина</t>
  </si>
  <si>
    <t>Вид программы</t>
  </si>
  <si>
    <t>Слалом-гигант</t>
  </si>
  <si>
    <t>Время</t>
  </si>
  <si>
    <t>1-я трасса</t>
  </si>
  <si>
    <t>2-я трасса</t>
  </si>
  <si>
    <t>Хронометраж - Мариев Д.А.</t>
  </si>
  <si>
    <t>Длина трассы</t>
  </si>
  <si>
    <t>Судья на трассе - Мельников В.В.</t>
  </si>
  <si>
    <t>Перепад высот</t>
  </si>
  <si>
    <t>Количество ворот</t>
  </si>
  <si>
    <t>Постановщик</t>
  </si>
  <si>
    <t>Открывающий</t>
  </si>
  <si>
    <t>Место        в возр. группе</t>
  </si>
  <si>
    <t>старт. №</t>
  </si>
  <si>
    <t>Фамилия, Имя</t>
  </si>
  <si>
    <t>Возраст</t>
  </si>
  <si>
    <t>раз-ряд</t>
  </si>
  <si>
    <t>город</t>
  </si>
  <si>
    <t>1-й заезд</t>
  </si>
  <si>
    <t>2-й заезд</t>
  </si>
  <si>
    <t>Сумма</t>
  </si>
  <si>
    <t>Очки соревно-ваний</t>
  </si>
  <si>
    <t>Лесникова Анастасия</t>
  </si>
  <si>
    <t>Мошкович Дарья</t>
  </si>
  <si>
    <t>Садовская Ксения</t>
  </si>
  <si>
    <t>Бурцева Полина</t>
  </si>
  <si>
    <t>Рефери - Бахтина К.А.</t>
  </si>
  <si>
    <t>Судья на старте - Писарев О.Т.</t>
  </si>
  <si>
    <t>Ильинский</t>
  </si>
  <si>
    <t>Гаркушина Злата</t>
  </si>
  <si>
    <t>Черноголовка</t>
  </si>
  <si>
    <t>Мошкович Анна</t>
  </si>
  <si>
    <t>б/р</t>
  </si>
  <si>
    <t>Кратово</t>
  </si>
  <si>
    <t>Нестерова Алина</t>
  </si>
  <si>
    <t>Жуковский</t>
  </si>
  <si>
    <t>Порай Дарья</t>
  </si>
  <si>
    <t>Дмитриева Алёна</t>
  </si>
  <si>
    <t>В.Мячково</t>
  </si>
  <si>
    <t>Пластинина Дарья</t>
  </si>
  <si>
    <t>Чулково</t>
  </si>
  <si>
    <t>Финогенова Милослава</t>
  </si>
  <si>
    <t xml:space="preserve">Петрова Анна </t>
  </si>
  <si>
    <t>Девочки 2007-2008 и мл.</t>
  </si>
  <si>
    <t>Дата: 29 декабря 2016 г.</t>
  </si>
  <si>
    <t>Главный секретарь - Бирюкова М.</t>
  </si>
  <si>
    <t>Главный судья_________________</t>
  </si>
  <si>
    <t>Главный секретарь_____________________</t>
  </si>
  <si>
    <t>Главный судья - Барабошкин Г.И.</t>
  </si>
  <si>
    <t>Девочки 2005-2006</t>
  </si>
  <si>
    <t>Девушки 2003-2004</t>
  </si>
  <si>
    <t>Девушки 2001-2002</t>
  </si>
  <si>
    <t>Мальчики 2007-2008 и мл.</t>
  </si>
  <si>
    <t>Мальчики 2005-2006</t>
  </si>
  <si>
    <t>Юноши 2001-2002</t>
  </si>
  <si>
    <t>2ю</t>
  </si>
  <si>
    <t>3ю</t>
  </si>
  <si>
    <t>1ю</t>
  </si>
  <si>
    <t>Сидорова Варвара</t>
  </si>
  <si>
    <t>Коломна</t>
  </si>
  <si>
    <t xml:space="preserve">Шинкарева Алена </t>
  </si>
  <si>
    <t xml:space="preserve">Шаталова Стефания </t>
  </si>
  <si>
    <t xml:space="preserve">Леонтьева Дарья </t>
  </si>
  <si>
    <t xml:space="preserve">Флягина Дарья </t>
  </si>
  <si>
    <t xml:space="preserve">Костина Виктория </t>
  </si>
  <si>
    <t>Русанова Урсула</t>
  </si>
  <si>
    <t>Приятель Мария</t>
  </si>
  <si>
    <t>Блинова Юлия</t>
  </si>
  <si>
    <t>Раменское</t>
  </si>
  <si>
    <t>Микерова Мария</t>
  </si>
  <si>
    <t>Софьино</t>
  </si>
  <si>
    <t>Жучкова Ольга</t>
  </si>
  <si>
    <t>Бронницы</t>
  </si>
  <si>
    <t>Журкова Елена</t>
  </si>
  <si>
    <t>Киселёва Ксения</t>
  </si>
  <si>
    <t>Желдубовская Елизавета</t>
  </si>
  <si>
    <t>Пехан Серафима</t>
  </si>
  <si>
    <t>Порай Екатерина</t>
  </si>
  <si>
    <t xml:space="preserve">Зарецкая Мария </t>
  </si>
  <si>
    <t>2003</t>
  </si>
  <si>
    <t>Клинова Мария</t>
  </si>
  <si>
    <t>2</t>
  </si>
  <si>
    <t>Литвин Наталья</t>
  </si>
  <si>
    <t>2004</t>
  </si>
  <si>
    <t>Грошенкова Анна</t>
  </si>
  <si>
    <t xml:space="preserve">Петрова Мария </t>
  </si>
  <si>
    <t>Амосова Мария</t>
  </si>
  <si>
    <t>Гришаева Устинья</t>
  </si>
  <si>
    <t xml:space="preserve">Лаврентьева Юлия </t>
  </si>
  <si>
    <t>2002</t>
  </si>
  <si>
    <t xml:space="preserve">Ходырева Алиса </t>
  </si>
  <si>
    <t>Анохина Юлия</t>
  </si>
  <si>
    <t>Комарова Виктория</t>
  </si>
  <si>
    <t>Удельная</t>
  </si>
  <si>
    <t>Девяткина Светлана</t>
  </si>
  <si>
    <t>Островцы</t>
  </si>
  <si>
    <t>Барабошкина Арина</t>
  </si>
  <si>
    <t xml:space="preserve">Коротаева Варвара </t>
  </si>
  <si>
    <t>1999</t>
  </si>
  <si>
    <t xml:space="preserve">Королёв Олег </t>
  </si>
  <si>
    <t>Соболев Иван</t>
  </si>
  <si>
    <t>Шибанов Даниил</t>
  </si>
  <si>
    <t>Воробьев Глеб</t>
  </si>
  <si>
    <t>Востриков Глеб</t>
  </si>
  <si>
    <t xml:space="preserve">Королёв Антон </t>
  </si>
  <si>
    <t>Никитин Владислав</t>
  </si>
  <si>
    <t>Заев Димитрий</t>
  </si>
  <si>
    <t>Замжицкий Ярослав</t>
  </si>
  <si>
    <t>Вербин Алексей</t>
  </si>
  <si>
    <t>2005</t>
  </si>
  <si>
    <t>3</t>
  </si>
  <si>
    <t>Судник  Макар</t>
  </si>
  <si>
    <t xml:space="preserve">Зубко Михаил </t>
  </si>
  <si>
    <t>Захалявко Евгений</t>
  </si>
  <si>
    <t>Лебедев Матвей</t>
  </si>
  <si>
    <t>Сеньшин Кирилл</t>
  </si>
  <si>
    <t>Золотарев Кирилл</t>
  </si>
  <si>
    <t>Ядров Платон</t>
  </si>
  <si>
    <t>Колышко Леонид</t>
  </si>
  <si>
    <t>Микулинский Илья</t>
  </si>
  <si>
    <t>Семёнов Максим</t>
  </si>
  <si>
    <t>Агапов Арсений</t>
  </si>
  <si>
    <t>Копейкин Владислав</t>
  </si>
  <si>
    <t xml:space="preserve">Суханов Иван </t>
  </si>
  <si>
    <t>Юноши 2003-2004</t>
  </si>
  <si>
    <t>Саяпин Иван</t>
  </si>
  <si>
    <t>Рукоделов Григорий</t>
  </si>
  <si>
    <t>Фёдоров Пётр</t>
  </si>
  <si>
    <t>Федотов Никита</t>
  </si>
  <si>
    <t>Алдушин Герман</t>
  </si>
  <si>
    <t>Моисеев Артём</t>
  </si>
  <si>
    <t>Гуськов Матвей</t>
  </si>
  <si>
    <t>Зайцев Георгий</t>
  </si>
  <si>
    <t>Кудряшов Михаил</t>
  </si>
  <si>
    <t>Нилов Степан</t>
  </si>
  <si>
    <t>Усович Алексей</t>
  </si>
  <si>
    <t>2001</t>
  </si>
  <si>
    <t>Жерлицын Андрей</t>
  </si>
  <si>
    <t>Мартынов Дмитрий</t>
  </si>
  <si>
    <t>Жерлицин Никита</t>
  </si>
  <si>
    <t>Николаев Александр</t>
  </si>
  <si>
    <t>Бронников Даниил</t>
  </si>
  <si>
    <t xml:space="preserve">Шилов Алексей </t>
  </si>
  <si>
    <t>2000</t>
  </si>
  <si>
    <t>Барабошкина В.</t>
  </si>
  <si>
    <t>Шимохин И.</t>
  </si>
  <si>
    <t>Судариков В.</t>
  </si>
  <si>
    <t>19(18)</t>
  </si>
  <si>
    <t>19(17)</t>
  </si>
  <si>
    <t>Официальные результаты.</t>
  </si>
  <si>
    <t>Степанов В.</t>
  </si>
  <si>
    <t>Судья на финише - Комиссарова Е.В.</t>
  </si>
  <si>
    <t>Юниорки 1998-2000</t>
  </si>
  <si>
    <t>Всего участников: 16</t>
  </si>
  <si>
    <t>Всего участников: 26</t>
  </si>
  <si>
    <t>Соревнования по горнолыжному спорту                                                                                                                           "Кубок Юго-востока Подмосковья имени Гая Северина 2017", I этап</t>
  </si>
  <si>
    <t>Всего участников: 19</t>
  </si>
  <si>
    <t>Юниоры 1998-2000</t>
  </si>
  <si>
    <t>Гинзбург Григорий</t>
  </si>
  <si>
    <t>Всего участников: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</si>
</sst>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hadow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10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0" xfId="0" applyFont="1" applyBorder="1"/>
    <xf numFmtId="0" fontId="1" fillId="0" borderId="0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3" fillId="0" borderId="3" xfId="0" applyFont="1" applyBorder="1" applyAlignment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15" fillId="0" borderId="0" xfId="0" applyFont="1"/>
    <xf numFmtId="0" fontId="17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6" xfId="0" applyFont="1" applyBorder="1" applyAlignment="1"/>
    <xf numFmtId="0" fontId="14" fillId="0" borderId="8" xfId="0" applyFont="1" applyBorder="1" applyAlignment="1">
      <alignment horizontal="center" vertical="center"/>
    </xf>
    <xf numFmtId="49" fontId="18" fillId="3" borderId="8" xfId="0" applyNumberFormat="1" applyFont="1" applyFill="1" applyBorder="1" applyAlignment="1">
      <alignment horizontal="left" vertical="center"/>
    </xf>
    <xf numFmtId="49" fontId="19" fillId="3" borderId="8" xfId="0" applyNumberFormat="1" applyFont="1" applyFill="1" applyBorder="1" applyAlignment="1">
      <alignment horizontal="center" vertical="top" wrapText="1"/>
    </xf>
    <xf numFmtId="1" fontId="18" fillId="3" borderId="8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/>
    </xf>
    <xf numFmtId="49" fontId="18" fillId="3" borderId="8" xfId="0" applyNumberFormat="1" applyFont="1" applyFill="1" applyBorder="1" applyAlignment="1">
      <alignment horizontal="left" vertical="top" wrapText="1"/>
    </xf>
    <xf numFmtId="49" fontId="18" fillId="3" borderId="8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microsoft.com/office/2006/relationships/wsSortMap" Target="wsSortMa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topLeftCell="A19" zoomScaleNormal="100" zoomScaleSheetLayoutView="85" workbookViewId="0">
      <selection activeCell="O52" sqref="O52"/>
    </sheetView>
  </sheetViews>
  <sheetFormatPr defaultColWidth="8.85546875" defaultRowHeight="15" x14ac:dyDescent="0.25"/>
  <cols>
    <col min="1" max="1" width="6.5703125" style="1" customWidth="1"/>
    <col min="2" max="2" width="4.7109375" style="1" customWidth="1"/>
    <col min="3" max="3" width="25.7109375" style="1" customWidth="1"/>
    <col min="4" max="4" width="6.140625" style="1" customWidth="1"/>
    <col min="5" max="5" width="4.28515625" style="1" customWidth="1"/>
    <col min="6" max="6" width="14.42578125" style="1" bestFit="1" customWidth="1"/>
    <col min="7" max="7" width="7.7109375" style="1" customWidth="1"/>
    <col min="8" max="8" width="7.85546875" style="1" customWidth="1"/>
    <col min="9" max="9" width="7.7109375" style="21" customWidth="1"/>
    <col min="10" max="10" width="8.140625" style="1" customWidth="1"/>
    <col min="11" max="11" width="12.28515625" style="1" customWidth="1"/>
    <col min="12" max="16384" width="8.85546875" style="1"/>
  </cols>
  <sheetData>
    <row r="1" spans="1:11" ht="32.450000000000003" customHeight="1" x14ac:dyDescent="0.25">
      <c r="A1" s="93" t="s">
        <v>159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.75" x14ac:dyDescent="0.25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5.75" x14ac:dyDescent="0.25">
      <c r="A3" s="2" t="s">
        <v>48</v>
      </c>
      <c r="B3" s="2"/>
      <c r="C3" s="2"/>
      <c r="D3" s="2" t="s">
        <v>0</v>
      </c>
      <c r="E3" s="2"/>
      <c r="F3" s="3"/>
      <c r="G3" s="3"/>
      <c r="H3" s="4" t="s">
        <v>1</v>
      </c>
      <c r="I3" s="5"/>
      <c r="J3" s="6"/>
    </row>
    <row r="4" spans="1:11" ht="6" customHeight="1" x14ac:dyDescent="0.25">
      <c r="A4" s="3"/>
      <c r="B4" s="3"/>
      <c r="C4" s="3"/>
      <c r="D4" s="3"/>
      <c r="E4" s="3"/>
      <c r="F4" s="3"/>
      <c r="G4" s="3"/>
      <c r="H4" s="3"/>
      <c r="I4" s="7"/>
      <c r="J4" s="3"/>
    </row>
    <row r="5" spans="1:11" ht="15.75" x14ac:dyDescent="0.25">
      <c r="A5" s="2" t="s">
        <v>2</v>
      </c>
      <c r="B5" s="2"/>
      <c r="C5" s="2"/>
      <c r="D5" s="2" t="s">
        <v>3</v>
      </c>
      <c r="E5" s="2"/>
      <c r="F5" s="3"/>
      <c r="G5" s="3"/>
      <c r="H5" s="4"/>
      <c r="I5" s="5"/>
      <c r="J5" s="6"/>
      <c r="K5" s="8"/>
    </row>
    <row r="6" spans="1:11" ht="6" customHeight="1" x14ac:dyDescent="0.25">
      <c r="A6" s="3"/>
      <c r="B6" s="3"/>
      <c r="C6" s="3"/>
      <c r="D6" s="3"/>
      <c r="E6" s="3"/>
      <c r="F6" s="3"/>
      <c r="G6" s="3"/>
      <c r="H6" s="3"/>
      <c r="I6" s="7"/>
      <c r="J6" s="3"/>
    </row>
    <row r="7" spans="1:11" ht="15.75" x14ac:dyDescent="0.25">
      <c r="A7" s="2" t="s">
        <v>4</v>
      </c>
      <c r="B7" s="2"/>
      <c r="C7" s="3"/>
      <c r="D7" s="2" t="s">
        <v>5</v>
      </c>
      <c r="E7" s="2"/>
      <c r="F7" s="3"/>
      <c r="G7" s="3"/>
      <c r="H7" s="3"/>
      <c r="I7" s="7"/>
      <c r="J7" s="6"/>
    </row>
    <row r="8" spans="1:11" ht="6" customHeight="1" x14ac:dyDescent="0.25">
      <c r="A8" s="3"/>
      <c r="B8" s="3"/>
      <c r="C8" s="3"/>
      <c r="D8" s="3"/>
      <c r="E8" s="3"/>
      <c r="F8" s="3"/>
      <c r="G8" s="3"/>
      <c r="H8" s="3"/>
      <c r="I8" s="7"/>
      <c r="J8" s="3"/>
    </row>
    <row r="9" spans="1:11" ht="15.75" x14ac:dyDescent="0.25">
      <c r="A9" s="2" t="s">
        <v>52</v>
      </c>
      <c r="B9" s="2"/>
      <c r="C9" s="3"/>
      <c r="D9" s="83" t="s">
        <v>6</v>
      </c>
      <c r="E9" s="84"/>
      <c r="F9" s="85"/>
      <c r="G9" s="94">
        <v>0.5</v>
      </c>
      <c r="H9" s="95"/>
      <c r="I9" s="94">
        <v>0.58333333333333337</v>
      </c>
      <c r="J9" s="95"/>
    </row>
    <row r="10" spans="1:11" ht="15.75" x14ac:dyDescent="0.25">
      <c r="A10" s="2" t="s">
        <v>49</v>
      </c>
      <c r="B10" s="2"/>
      <c r="C10" s="3"/>
      <c r="D10" s="99"/>
      <c r="E10" s="100"/>
      <c r="F10" s="101"/>
      <c r="G10" s="86" t="s">
        <v>7</v>
      </c>
      <c r="H10" s="87"/>
      <c r="I10" s="86" t="s">
        <v>8</v>
      </c>
      <c r="J10" s="87"/>
    </row>
    <row r="11" spans="1:11" ht="15.75" x14ac:dyDescent="0.25">
      <c r="A11" s="2" t="s">
        <v>9</v>
      </c>
      <c r="B11" s="2"/>
      <c r="C11" s="3"/>
      <c r="D11" s="90" t="s">
        <v>10</v>
      </c>
      <c r="E11" s="91"/>
      <c r="F11" s="92"/>
      <c r="G11" s="86">
        <v>340</v>
      </c>
      <c r="H11" s="87"/>
      <c r="I11" s="86">
        <v>340</v>
      </c>
      <c r="J11" s="87"/>
    </row>
    <row r="12" spans="1:11" ht="15.75" x14ac:dyDescent="0.25">
      <c r="A12" s="2" t="s">
        <v>11</v>
      </c>
      <c r="B12" s="2"/>
      <c r="C12" s="3"/>
      <c r="D12" s="90" t="s">
        <v>12</v>
      </c>
      <c r="E12" s="91"/>
      <c r="F12" s="92"/>
      <c r="G12" s="86">
        <v>65</v>
      </c>
      <c r="H12" s="87"/>
      <c r="I12" s="86">
        <v>65</v>
      </c>
      <c r="J12" s="87"/>
    </row>
    <row r="13" spans="1:11" ht="15.75" x14ac:dyDescent="0.25">
      <c r="A13" s="2" t="s">
        <v>31</v>
      </c>
      <c r="B13" s="2"/>
      <c r="C13" s="3"/>
      <c r="D13" s="90" t="s">
        <v>13</v>
      </c>
      <c r="E13" s="91"/>
      <c r="F13" s="92"/>
      <c r="G13" s="86" t="s">
        <v>151</v>
      </c>
      <c r="H13" s="87"/>
      <c r="I13" s="86" t="s">
        <v>152</v>
      </c>
      <c r="J13" s="87"/>
    </row>
    <row r="14" spans="1:11" ht="15.75" x14ac:dyDescent="0.25">
      <c r="A14" s="2" t="s">
        <v>155</v>
      </c>
      <c r="B14" s="2"/>
      <c r="C14" s="3"/>
      <c r="D14" s="90" t="s">
        <v>14</v>
      </c>
      <c r="E14" s="91"/>
      <c r="F14" s="92"/>
      <c r="G14" s="86" t="s">
        <v>149</v>
      </c>
      <c r="H14" s="87"/>
      <c r="I14" s="86" t="s">
        <v>154</v>
      </c>
      <c r="J14" s="87"/>
    </row>
    <row r="15" spans="1:11" ht="15.75" x14ac:dyDescent="0.25">
      <c r="A15" s="2" t="s">
        <v>30</v>
      </c>
      <c r="B15" s="2"/>
      <c r="C15" s="3"/>
      <c r="D15" s="83" t="s">
        <v>15</v>
      </c>
      <c r="E15" s="84"/>
      <c r="F15" s="85"/>
      <c r="G15" s="88" t="s">
        <v>148</v>
      </c>
      <c r="H15" s="89"/>
      <c r="I15" s="88" t="s">
        <v>148</v>
      </c>
      <c r="J15" s="89"/>
    </row>
    <row r="16" spans="1:11" ht="15.75" x14ac:dyDescent="0.25">
      <c r="A16" s="2"/>
      <c r="B16" s="2"/>
      <c r="C16" s="3"/>
      <c r="D16" s="83" t="s">
        <v>15</v>
      </c>
      <c r="E16" s="84"/>
      <c r="F16" s="85"/>
      <c r="G16" s="86" t="s">
        <v>150</v>
      </c>
      <c r="H16" s="87"/>
      <c r="I16" s="86" t="s">
        <v>150</v>
      </c>
      <c r="J16" s="87"/>
    </row>
    <row r="17" spans="1:11" ht="6" customHeight="1" x14ac:dyDescent="0.25">
      <c r="A17" s="9"/>
      <c r="B17" s="9"/>
      <c r="C17" s="9"/>
      <c r="D17" s="9"/>
      <c r="E17" s="9"/>
      <c r="F17" s="9"/>
      <c r="G17" s="9"/>
      <c r="H17" s="9"/>
      <c r="I17" s="10"/>
      <c r="J17" s="9"/>
    </row>
    <row r="18" spans="1:11" ht="37.9" customHeight="1" x14ac:dyDescent="0.25">
      <c r="A18" s="11" t="s">
        <v>16</v>
      </c>
      <c r="B18" s="11" t="s">
        <v>17</v>
      </c>
      <c r="C18" s="12" t="s">
        <v>18</v>
      </c>
      <c r="D18" s="13" t="s">
        <v>19</v>
      </c>
      <c r="E18" s="13" t="s">
        <v>20</v>
      </c>
      <c r="F18" s="13" t="s">
        <v>21</v>
      </c>
      <c r="G18" s="13" t="s">
        <v>22</v>
      </c>
      <c r="H18" s="13" t="s">
        <v>23</v>
      </c>
      <c r="I18" s="13" t="s">
        <v>24</v>
      </c>
      <c r="J18" s="13" t="s">
        <v>25</v>
      </c>
      <c r="K18" s="15"/>
    </row>
    <row r="19" spans="1:11" ht="16.5" customHeight="1" x14ac:dyDescent="0.25">
      <c r="A19" s="12"/>
      <c r="B19" s="12"/>
      <c r="C19" s="42" t="s">
        <v>47</v>
      </c>
      <c r="D19" s="16"/>
      <c r="E19" s="17"/>
      <c r="F19" s="56"/>
      <c r="G19" s="18"/>
      <c r="H19" s="18"/>
      <c r="I19" s="18"/>
      <c r="J19" s="41"/>
    </row>
    <row r="20" spans="1:11" ht="16.5" customHeight="1" x14ac:dyDescent="0.25">
      <c r="A20" s="12">
        <v>1</v>
      </c>
      <c r="B20" s="12">
        <v>4</v>
      </c>
      <c r="C20" s="22" t="s">
        <v>26</v>
      </c>
      <c r="D20" s="16">
        <v>2007</v>
      </c>
      <c r="E20" s="17" t="s">
        <v>61</v>
      </c>
      <c r="F20" s="56" t="s">
        <v>32</v>
      </c>
      <c r="G20" s="18">
        <v>29.31</v>
      </c>
      <c r="H20" s="18">
        <v>28.12</v>
      </c>
      <c r="I20" s="18">
        <f t="shared" ref="I20:I34" si="0">IF(H20=0,"",IFERROR(G20+H20,""))</f>
        <v>57.43</v>
      </c>
      <c r="J20" s="41">
        <v>100</v>
      </c>
    </row>
    <row r="21" spans="1:11" ht="16.5" customHeight="1" x14ac:dyDescent="0.25">
      <c r="A21" s="12">
        <v>2</v>
      </c>
      <c r="B21" s="12">
        <v>3</v>
      </c>
      <c r="C21" s="22" t="s">
        <v>33</v>
      </c>
      <c r="D21" s="16">
        <v>2008</v>
      </c>
      <c r="E21" s="17" t="s">
        <v>60</v>
      </c>
      <c r="F21" s="56" t="s">
        <v>34</v>
      </c>
      <c r="G21" s="18">
        <v>29.56</v>
      </c>
      <c r="H21" s="18">
        <v>28.75</v>
      </c>
      <c r="I21" s="18">
        <f t="shared" si="0"/>
        <v>58.31</v>
      </c>
      <c r="J21" s="41">
        <v>80</v>
      </c>
    </row>
    <row r="22" spans="1:11" ht="16.5" customHeight="1" x14ac:dyDescent="0.25">
      <c r="A22" s="12">
        <v>3</v>
      </c>
      <c r="B22" s="12">
        <v>2</v>
      </c>
      <c r="C22" s="57" t="s">
        <v>45</v>
      </c>
      <c r="D22" s="17">
        <v>2008</v>
      </c>
      <c r="E22" s="17" t="s">
        <v>59</v>
      </c>
      <c r="F22" s="56" t="s">
        <v>32</v>
      </c>
      <c r="G22" s="18">
        <v>29.92</v>
      </c>
      <c r="H22" s="18">
        <v>29.25</v>
      </c>
      <c r="I22" s="18">
        <f t="shared" si="0"/>
        <v>59.17</v>
      </c>
      <c r="J22" s="41">
        <v>60</v>
      </c>
    </row>
    <row r="23" spans="1:11" ht="16.5" customHeight="1" x14ac:dyDescent="0.25">
      <c r="A23" s="12">
        <v>4</v>
      </c>
      <c r="B23" s="12">
        <v>7</v>
      </c>
      <c r="C23" s="22" t="s">
        <v>41</v>
      </c>
      <c r="D23" s="16">
        <v>2008</v>
      </c>
      <c r="E23" s="17" t="s">
        <v>59</v>
      </c>
      <c r="F23" s="56" t="s">
        <v>42</v>
      </c>
      <c r="G23" s="18">
        <v>30.46</v>
      </c>
      <c r="H23" s="18">
        <v>29.88</v>
      </c>
      <c r="I23" s="18">
        <f t="shared" si="0"/>
        <v>60.34</v>
      </c>
      <c r="J23" s="41">
        <v>50</v>
      </c>
    </row>
    <row r="24" spans="1:11" ht="16.5" customHeight="1" x14ac:dyDescent="0.25">
      <c r="A24" s="12">
        <v>5</v>
      </c>
      <c r="B24" s="12">
        <v>1</v>
      </c>
      <c r="C24" s="22" t="s">
        <v>46</v>
      </c>
      <c r="D24" s="16">
        <v>2007</v>
      </c>
      <c r="E24" s="17" t="s">
        <v>59</v>
      </c>
      <c r="F24" s="56" t="s">
        <v>34</v>
      </c>
      <c r="G24" s="18">
        <v>31.62</v>
      </c>
      <c r="H24" s="18">
        <v>31.04</v>
      </c>
      <c r="I24" s="18">
        <f t="shared" si="0"/>
        <v>62.66</v>
      </c>
      <c r="J24" s="41">
        <v>45</v>
      </c>
    </row>
    <row r="25" spans="1:11" ht="16.5" customHeight="1" x14ac:dyDescent="0.25">
      <c r="A25" s="12">
        <v>6</v>
      </c>
      <c r="B25" s="12">
        <v>5</v>
      </c>
      <c r="C25" s="22" t="s">
        <v>62</v>
      </c>
      <c r="D25" s="16">
        <v>2007</v>
      </c>
      <c r="E25" s="17" t="s">
        <v>59</v>
      </c>
      <c r="F25" s="56" t="s">
        <v>63</v>
      </c>
      <c r="G25" s="18">
        <v>32.97</v>
      </c>
      <c r="H25" s="18">
        <v>30.13</v>
      </c>
      <c r="I25" s="18">
        <f t="shared" si="0"/>
        <v>63.099999999999994</v>
      </c>
      <c r="J25" s="41">
        <v>40</v>
      </c>
    </row>
    <row r="26" spans="1:11" ht="15.75" x14ac:dyDescent="0.25">
      <c r="A26" s="12">
        <v>7</v>
      </c>
      <c r="B26" s="12">
        <v>6</v>
      </c>
      <c r="C26" s="22" t="s">
        <v>64</v>
      </c>
      <c r="D26" s="16">
        <v>2008</v>
      </c>
      <c r="E26" s="17" t="s">
        <v>59</v>
      </c>
      <c r="F26" s="56" t="s">
        <v>63</v>
      </c>
      <c r="G26" s="18">
        <v>32.979999999999997</v>
      </c>
      <c r="H26" s="18">
        <v>31.17</v>
      </c>
      <c r="I26" s="18">
        <f t="shared" si="0"/>
        <v>64.150000000000006</v>
      </c>
      <c r="J26" s="41">
        <v>36</v>
      </c>
    </row>
    <row r="27" spans="1:11" ht="15.75" x14ac:dyDescent="0.25">
      <c r="A27" s="12">
        <v>8</v>
      </c>
      <c r="B27" s="12">
        <v>14</v>
      </c>
      <c r="C27" s="22" t="s">
        <v>38</v>
      </c>
      <c r="D27" s="16">
        <v>2009</v>
      </c>
      <c r="E27" s="17" t="s">
        <v>36</v>
      </c>
      <c r="F27" s="56" t="s">
        <v>39</v>
      </c>
      <c r="G27" s="18">
        <v>33.880000000000003</v>
      </c>
      <c r="H27" s="18">
        <v>31.91</v>
      </c>
      <c r="I27" s="18">
        <f t="shared" si="0"/>
        <v>65.790000000000006</v>
      </c>
      <c r="J27" s="41">
        <v>32</v>
      </c>
    </row>
    <row r="28" spans="1:11" ht="15.75" x14ac:dyDescent="0.25">
      <c r="A28" s="12">
        <v>9</v>
      </c>
      <c r="B28" s="12">
        <v>8</v>
      </c>
      <c r="C28" s="22" t="s">
        <v>65</v>
      </c>
      <c r="D28" s="16">
        <v>2007</v>
      </c>
      <c r="E28" s="17" t="s">
        <v>60</v>
      </c>
      <c r="F28" s="56" t="s">
        <v>63</v>
      </c>
      <c r="G28" s="18">
        <v>33.65</v>
      </c>
      <c r="H28" s="18">
        <v>32.299999999999997</v>
      </c>
      <c r="I28" s="18">
        <f t="shared" si="0"/>
        <v>65.949999999999989</v>
      </c>
      <c r="J28" s="41">
        <v>29</v>
      </c>
    </row>
    <row r="29" spans="1:11" ht="15.75" x14ac:dyDescent="0.25">
      <c r="A29" s="12">
        <v>10</v>
      </c>
      <c r="B29" s="12">
        <v>11</v>
      </c>
      <c r="C29" s="22" t="s">
        <v>35</v>
      </c>
      <c r="D29" s="16">
        <v>2010</v>
      </c>
      <c r="E29" s="17" t="s">
        <v>36</v>
      </c>
      <c r="F29" s="56" t="s">
        <v>37</v>
      </c>
      <c r="G29" s="18">
        <v>35.65</v>
      </c>
      <c r="H29" s="18">
        <v>33.1</v>
      </c>
      <c r="I29" s="18">
        <f t="shared" si="0"/>
        <v>68.75</v>
      </c>
      <c r="J29" s="41">
        <v>26</v>
      </c>
    </row>
    <row r="30" spans="1:11" ht="15.75" x14ac:dyDescent="0.25">
      <c r="A30" s="12">
        <v>11</v>
      </c>
      <c r="B30" s="12">
        <v>12</v>
      </c>
      <c r="C30" s="22" t="s">
        <v>40</v>
      </c>
      <c r="D30" s="16">
        <v>2009</v>
      </c>
      <c r="E30" s="17"/>
      <c r="F30" s="56" t="s">
        <v>34</v>
      </c>
      <c r="G30" s="18">
        <v>35.17</v>
      </c>
      <c r="H30" s="18">
        <v>34.21</v>
      </c>
      <c r="I30" s="18">
        <f t="shared" si="0"/>
        <v>69.38</v>
      </c>
      <c r="J30" s="41">
        <v>24</v>
      </c>
    </row>
    <row r="31" spans="1:11" ht="15.75" x14ac:dyDescent="0.25">
      <c r="A31" s="12">
        <v>12</v>
      </c>
      <c r="B31" s="12">
        <v>13</v>
      </c>
      <c r="C31" s="22" t="s">
        <v>67</v>
      </c>
      <c r="D31" s="16">
        <v>2008</v>
      </c>
      <c r="E31" s="17"/>
      <c r="F31" s="56" t="s">
        <v>63</v>
      </c>
      <c r="G31" s="18">
        <v>37.36</v>
      </c>
      <c r="H31" s="18">
        <v>35.11</v>
      </c>
      <c r="I31" s="18">
        <f t="shared" si="0"/>
        <v>72.47</v>
      </c>
      <c r="J31" s="41">
        <v>22</v>
      </c>
    </row>
    <row r="32" spans="1:11" ht="15.75" x14ac:dyDescent="0.25">
      <c r="A32" s="12">
        <v>13</v>
      </c>
      <c r="B32" s="12">
        <v>10</v>
      </c>
      <c r="C32" s="22" t="s">
        <v>66</v>
      </c>
      <c r="D32" s="16">
        <v>2009</v>
      </c>
      <c r="E32" s="17"/>
      <c r="F32" s="56" t="s">
        <v>63</v>
      </c>
      <c r="G32" s="18">
        <v>38.25</v>
      </c>
      <c r="H32" s="18">
        <v>36.46</v>
      </c>
      <c r="I32" s="18">
        <f t="shared" si="0"/>
        <v>74.710000000000008</v>
      </c>
      <c r="J32" s="41">
        <v>20</v>
      </c>
    </row>
    <row r="33" spans="1:11" ht="15.75" x14ac:dyDescent="0.25">
      <c r="A33" s="12">
        <v>14</v>
      </c>
      <c r="B33" s="12">
        <v>17</v>
      </c>
      <c r="C33" s="22" t="s">
        <v>43</v>
      </c>
      <c r="D33" s="16">
        <v>2008</v>
      </c>
      <c r="E33" s="17" t="s">
        <v>36</v>
      </c>
      <c r="F33" s="56" t="s">
        <v>44</v>
      </c>
      <c r="G33" s="18">
        <v>52.59</v>
      </c>
      <c r="H33" s="18">
        <v>32.72</v>
      </c>
      <c r="I33" s="18">
        <f t="shared" si="0"/>
        <v>85.31</v>
      </c>
      <c r="J33" s="41">
        <v>18</v>
      </c>
    </row>
    <row r="34" spans="1:11" ht="15.75" x14ac:dyDescent="0.25">
      <c r="A34" s="12">
        <v>15</v>
      </c>
      <c r="B34" s="12">
        <v>15</v>
      </c>
      <c r="C34" s="22" t="s">
        <v>68</v>
      </c>
      <c r="D34" s="16">
        <v>2009</v>
      </c>
      <c r="E34" s="17"/>
      <c r="F34" s="56" t="s">
        <v>63</v>
      </c>
      <c r="G34" s="18">
        <v>54.47</v>
      </c>
      <c r="H34" s="18">
        <v>37.119999999999997</v>
      </c>
      <c r="I34" s="18">
        <f t="shared" si="0"/>
        <v>91.59</v>
      </c>
      <c r="J34" s="41">
        <v>16</v>
      </c>
    </row>
    <row r="35" spans="1:11" ht="15.75" x14ac:dyDescent="0.25">
      <c r="A35" s="12" t="str">
        <f>IFERROR(_xlfn.RANK.EQ(I35,$I$20:$I$25,1),"")</f>
        <v/>
      </c>
      <c r="B35" s="12"/>
      <c r="C35" s="22"/>
      <c r="D35" s="16"/>
      <c r="E35" s="17"/>
      <c r="F35" s="56"/>
      <c r="G35" s="18"/>
      <c r="H35" s="18"/>
      <c r="I35" s="58" t="str">
        <f t="shared" ref="I35:I49" si="1">IF(H35=0,"",IFERROR(G35+H35,""))</f>
        <v/>
      </c>
      <c r="J35" s="59"/>
      <c r="K35" s="1" t="str">
        <f>IFERROR(_xlfn.RANK.EQ(G35,$G$20:$G$25,1),"")</f>
        <v/>
      </c>
    </row>
    <row r="36" spans="1:11" ht="15.75" x14ac:dyDescent="0.25">
      <c r="A36" s="12" t="str">
        <f>IFERROR(_xlfn.RANK.EQ(I36,$I$20:$I$25,1),"")</f>
        <v/>
      </c>
      <c r="B36" s="12"/>
      <c r="C36" s="42" t="s">
        <v>53</v>
      </c>
      <c r="D36" s="59"/>
      <c r="E36" s="59"/>
      <c r="F36" s="59"/>
      <c r="G36" s="59"/>
      <c r="H36" s="18"/>
      <c r="I36" s="58" t="str">
        <f t="shared" si="1"/>
        <v/>
      </c>
      <c r="J36" s="59"/>
      <c r="K36" s="1" t="str">
        <f>IFERROR(_xlfn.RANK.EQ(G36,$G$20:$G$25,1),"")</f>
        <v/>
      </c>
    </row>
    <row r="37" spans="1:11" ht="16.5" customHeight="1" x14ac:dyDescent="0.25">
      <c r="A37" s="12">
        <v>1</v>
      </c>
      <c r="B37" s="12">
        <v>23</v>
      </c>
      <c r="C37" s="60" t="s">
        <v>71</v>
      </c>
      <c r="D37" s="16">
        <v>2005</v>
      </c>
      <c r="E37" s="17">
        <v>2</v>
      </c>
      <c r="F37" s="56" t="s">
        <v>72</v>
      </c>
      <c r="G37" s="18">
        <v>27.48</v>
      </c>
      <c r="H37" s="18">
        <v>26.5</v>
      </c>
      <c r="I37" s="18">
        <f t="shared" si="1"/>
        <v>53.980000000000004</v>
      </c>
      <c r="J37" s="41">
        <v>100</v>
      </c>
      <c r="K37" s="1" t="str">
        <f>IFERROR(_xlfn.RANK.EQ(G37,$G$20:$G$25,1),"")</f>
        <v/>
      </c>
    </row>
    <row r="38" spans="1:11" ht="16.5" customHeight="1" x14ac:dyDescent="0.25">
      <c r="A38" s="12">
        <v>2</v>
      </c>
      <c r="B38" s="12">
        <v>27</v>
      </c>
      <c r="C38" s="22" t="s">
        <v>78</v>
      </c>
      <c r="D38" s="16">
        <v>2006</v>
      </c>
      <c r="E38" s="17">
        <v>2</v>
      </c>
      <c r="F38" s="56" t="s">
        <v>63</v>
      </c>
      <c r="G38" s="18">
        <v>28.23</v>
      </c>
      <c r="H38" s="18">
        <v>27.32</v>
      </c>
      <c r="I38" s="18">
        <f t="shared" si="1"/>
        <v>55.55</v>
      </c>
      <c r="J38" s="41">
        <v>80</v>
      </c>
      <c r="K38" s="1" t="str">
        <f>IFERROR(_xlfn.RANK.EQ(G38,$G$20:$G$31,1),"")</f>
        <v/>
      </c>
    </row>
    <row r="39" spans="1:11" ht="16.5" customHeight="1" x14ac:dyDescent="0.25">
      <c r="A39" s="12">
        <v>3</v>
      </c>
      <c r="B39" s="12">
        <v>25</v>
      </c>
      <c r="C39" s="19" t="s">
        <v>75</v>
      </c>
      <c r="D39" s="16">
        <v>2005</v>
      </c>
      <c r="E39" s="17">
        <v>2</v>
      </c>
      <c r="F39" s="56" t="s">
        <v>76</v>
      </c>
      <c r="G39" s="18">
        <v>28.54</v>
      </c>
      <c r="H39" s="18">
        <v>27.03</v>
      </c>
      <c r="I39" s="18">
        <f t="shared" si="1"/>
        <v>55.57</v>
      </c>
      <c r="J39" s="41">
        <v>60</v>
      </c>
      <c r="K39" s="1" t="str">
        <f t="shared" ref="K39:K47" si="2">IFERROR(_xlfn.RANK.EQ(G39,$G$20:$G$31,1),"")</f>
        <v/>
      </c>
    </row>
    <row r="40" spans="1:11" ht="16.5" customHeight="1" x14ac:dyDescent="0.25">
      <c r="A40" s="12">
        <v>4</v>
      </c>
      <c r="B40" s="12">
        <v>26</v>
      </c>
      <c r="C40" s="22" t="s">
        <v>77</v>
      </c>
      <c r="D40" s="16">
        <v>2005</v>
      </c>
      <c r="E40" s="17">
        <v>3</v>
      </c>
      <c r="F40" s="56" t="s">
        <v>72</v>
      </c>
      <c r="G40" s="18">
        <v>28.02</v>
      </c>
      <c r="H40" s="18">
        <v>27.81</v>
      </c>
      <c r="I40" s="18">
        <f t="shared" si="1"/>
        <v>55.83</v>
      </c>
      <c r="J40" s="41">
        <v>50</v>
      </c>
      <c r="K40" s="1" t="str">
        <f t="shared" si="2"/>
        <v/>
      </c>
    </row>
    <row r="41" spans="1:11" ht="16.5" customHeight="1" x14ac:dyDescent="0.25">
      <c r="A41" s="12">
        <v>5</v>
      </c>
      <c r="B41" s="12">
        <v>29</v>
      </c>
      <c r="C41" s="19" t="s">
        <v>80</v>
      </c>
      <c r="D41" s="16">
        <v>2006</v>
      </c>
      <c r="E41" s="17" t="s">
        <v>59</v>
      </c>
      <c r="F41" s="56" t="s">
        <v>63</v>
      </c>
      <c r="G41" s="18">
        <v>28.38</v>
      </c>
      <c r="H41" s="18">
        <v>27.56</v>
      </c>
      <c r="I41" s="18">
        <f t="shared" si="1"/>
        <v>55.94</v>
      </c>
      <c r="J41" s="41">
        <v>45</v>
      </c>
      <c r="K41" s="1" t="str">
        <f t="shared" si="2"/>
        <v/>
      </c>
    </row>
    <row r="42" spans="1:11" ht="16.5" customHeight="1" x14ac:dyDescent="0.25">
      <c r="A42" s="12">
        <v>6</v>
      </c>
      <c r="B42" s="12">
        <v>20</v>
      </c>
      <c r="C42" s="60" t="s">
        <v>69</v>
      </c>
      <c r="D42" s="16">
        <v>2005</v>
      </c>
      <c r="E42" s="17">
        <v>3</v>
      </c>
      <c r="F42" s="56" t="s">
        <v>34</v>
      </c>
      <c r="G42" s="18">
        <v>28.75</v>
      </c>
      <c r="H42" s="18">
        <v>28.01</v>
      </c>
      <c r="I42" s="18">
        <f t="shared" si="1"/>
        <v>56.760000000000005</v>
      </c>
      <c r="J42" s="41">
        <v>40</v>
      </c>
      <c r="K42" s="1" t="str">
        <f t="shared" si="2"/>
        <v/>
      </c>
    </row>
    <row r="43" spans="1:11" ht="15.75" x14ac:dyDescent="0.25">
      <c r="A43" s="12">
        <v>7</v>
      </c>
      <c r="B43" s="12">
        <v>22</v>
      </c>
      <c r="C43" s="60" t="s">
        <v>27</v>
      </c>
      <c r="D43" s="16">
        <v>2006</v>
      </c>
      <c r="E43" s="17">
        <v>3</v>
      </c>
      <c r="F43" s="56" t="s">
        <v>37</v>
      </c>
      <c r="G43" s="18">
        <v>29.57</v>
      </c>
      <c r="H43" s="18">
        <v>27.7</v>
      </c>
      <c r="I43" s="18">
        <f t="shared" si="1"/>
        <v>57.269999999999996</v>
      </c>
      <c r="J43" s="41">
        <v>36</v>
      </c>
      <c r="K43" s="1" t="str">
        <f t="shared" si="2"/>
        <v/>
      </c>
    </row>
    <row r="44" spans="1:11" ht="15.75" x14ac:dyDescent="0.25">
      <c r="A44" s="12">
        <v>8</v>
      </c>
      <c r="B44" s="12">
        <v>24</v>
      </c>
      <c r="C44" s="22" t="s">
        <v>73</v>
      </c>
      <c r="D44" s="16">
        <v>2005</v>
      </c>
      <c r="E44" s="17">
        <v>3</v>
      </c>
      <c r="F44" s="56" t="s">
        <v>74</v>
      </c>
      <c r="G44" s="18">
        <v>29.22</v>
      </c>
      <c r="H44" s="18">
        <v>28.59</v>
      </c>
      <c r="I44" s="18">
        <f t="shared" si="1"/>
        <v>57.81</v>
      </c>
      <c r="J44" s="41">
        <v>32</v>
      </c>
      <c r="K44" s="1" t="str">
        <f t="shared" si="2"/>
        <v/>
      </c>
    </row>
    <row r="45" spans="1:11" ht="15.75" x14ac:dyDescent="0.25">
      <c r="A45" s="12">
        <v>9</v>
      </c>
      <c r="B45" s="12">
        <v>21</v>
      </c>
      <c r="C45" s="22" t="s">
        <v>70</v>
      </c>
      <c r="D45" s="16">
        <v>2005</v>
      </c>
      <c r="E45" s="17">
        <v>2</v>
      </c>
      <c r="F45" s="56" t="s">
        <v>34</v>
      </c>
      <c r="G45" s="18">
        <v>29.51</v>
      </c>
      <c r="H45" s="18">
        <v>28.65</v>
      </c>
      <c r="I45" s="18">
        <f t="shared" si="1"/>
        <v>58.16</v>
      </c>
      <c r="J45" s="41">
        <v>29</v>
      </c>
      <c r="K45" s="1" t="str">
        <f t="shared" si="2"/>
        <v/>
      </c>
    </row>
    <row r="46" spans="1:11" ht="15.75" x14ac:dyDescent="0.25">
      <c r="A46" s="12">
        <v>10</v>
      </c>
      <c r="B46" s="12">
        <v>28</v>
      </c>
      <c r="C46" s="22" t="s">
        <v>79</v>
      </c>
      <c r="D46" s="16">
        <v>2005</v>
      </c>
      <c r="E46" s="17">
        <v>2</v>
      </c>
      <c r="F46" s="56" t="s">
        <v>63</v>
      </c>
      <c r="G46" s="18">
        <v>39.32</v>
      </c>
      <c r="H46" s="18">
        <v>25.81</v>
      </c>
      <c r="I46" s="18">
        <f t="shared" si="1"/>
        <v>65.13</v>
      </c>
      <c r="J46" s="41">
        <v>26</v>
      </c>
      <c r="K46" s="1" t="str">
        <f t="shared" si="2"/>
        <v/>
      </c>
    </row>
    <row r="47" spans="1:11" ht="15.75" x14ac:dyDescent="0.25">
      <c r="A47" s="12">
        <v>11</v>
      </c>
      <c r="B47" s="12">
        <v>30</v>
      </c>
      <c r="C47" s="22" t="s">
        <v>81</v>
      </c>
      <c r="D47" s="16">
        <v>2005</v>
      </c>
      <c r="E47" s="17" t="s">
        <v>36</v>
      </c>
      <c r="F47" s="56" t="s">
        <v>34</v>
      </c>
      <c r="G47" s="18">
        <v>33.4</v>
      </c>
      <c r="H47" s="18">
        <v>33.1</v>
      </c>
      <c r="I47" s="18">
        <f t="shared" si="1"/>
        <v>66.5</v>
      </c>
      <c r="J47" s="41">
        <v>24</v>
      </c>
      <c r="K47" s="1" t="str">
        <f t="shared" si="2"/>
        <v/>
      </c>
    </row>
    <row r="48" spans="1:11" ht="15.75" x14ac:dyDescent="0.25">
      <c r="A48" s="28"/>
      <c r="B48" s="28"/>
      <c r="C48" s="61"/>
      <c r="D48" s="62"/>
      <c r="E48" s="63"/>
      <c r="F48" s="64"/>
      <c r="G48" s="46"/>
      <c r="H48" s="46"/>
      <c r="I48" s="46"/>
      <c r="J48" s="47"/>
    </row>
    <row r="49" spans="1:11" ht="15.75" customHeight="1" x14ac:dyDescent="0.25">
      <c r="A49" s="96" t="s">
        <v>158</v>
      </c>
      <c r="B49" s="96"/>
      <c r="C49" s="96"/>
      <c r="D49" s="31"/>
      <c r="E49" s="31"/>
      <c r="F49" s="31"/>
      <c r="G49" s="65"/>
      <c r="H49" s="65"/>
      <c r="I49" s="66" t="str">
        <f t="shared" si="1"/>
        <v/>
      </c>
      <c r="J49" s="65"/>
      <c r="K49" s="1" t="str">
        <f t="shared" ref="K49:K51" si="3">IFERROR(_xlfn.RANK.EQ(G49,$G$20:$G$25,1),"")</f>
        <v/>
      </c>
    </row>
    <row r="50" spans="1:11" ht="15.75" customHeight="1" x14ac:dyDescent="0.25">
      <c r="A50" s="30"/>
      <c r="B50" s="30"/>
      <c r="C50" s="30"/>
      <c r="D50" s="31"/>
      <c r="E50" s="31"/>
      <c r="F50" s="31"/>
      <c r="G50" s="65"/>
      <c r="H50" s="65"/>
      <c r="I50" s="66"/>
      <c r="J50" s="65"/>
    </row>
    <row r="51" spans="1:11" ht="22.5" customHeight="1" x14ac:dyDescent="0.25">
      <c r="A51" s="97" t="s">
        <v>50</v>
      </c>
      <c r="B51" s="97"/>
      <c r="C51" s="97"/>
      <c r="D51" s="65"/>
      <c r="E51" s="65"/>
      <c r="F51" s="98" t="s">
        <v>51</v>
      </c>
      <c r="G51" s="98"/>
      <c r="H51" s="98"/>
      <c r="I51" s="98"/>
      <c r="J51" s="98"/>
      <c r="K51" s="1" t="str">
        <f t="shared" si="3"/>
        <v/>
      </c>
    </row>
    <row r="52" spans="1:11" ht="15.75" x14ac:dyDescent="0.25">
      <c r="A52" s="29"/>
      <c r="B52" s="29"/>
      <c r="C52" s="29"/>
      <c r="D52" s="26"/>
      <c r="E52" s="26"/>
      <c r="F52" s="26"/>
      <c r="G52" s="26"/>
      <c r="H52" s="26"/>
      <c r="I52" s="24"/>
      <c r="J52" s="26"/>
    </row>
    <row r="53" spans="1:11" ht="33" customHeight="1" x14ac:dyDescent="0.25">
      <c r="A53" s="97"/>
      <c r="B53" s="97"/>
      <c r="C53" s="97"/>
      <c r="D53" s="26"/>
      <c r="E53" s="26"/>
      <c r="F53" s="26"/>
      <c r="G53" s="26"/>
      <c r="H53" s="26"/>
      <c r="I53" s="27"/>
      <c r="J53" s="26"/>
    </row>
    <row r="54" spans="1:11" x14ac:dyDescent="0.25">
      <c r="A54" s="26"/>
      <c r="B54" s="26"/>
      <c r="C54" s="26"/>
      <c r="D54" s="26"/>
      <c r="E54" s="26"/>
      <c r="F54" s="26"/>
      <c r="G54" s="26"/>
      <c r="H54" s="26"/>
      <c r="I54" s="27"/>
      <c r="J54" s="26"/>
    </row>
    <row r="55" spans="1:11" ht="15" customHeight="1" x14ac:dyDescent="0.25">
      <c r="A55" s="26"/>
      <c r="B55" s="26"/>
      <c r="C55" s="26"/>
      <c r="D55" s="26"/>
      <c r="E55" s="26"/>
      <c r="F55" s="26"/>
      <c r="G55" s="26"/>
      <c r="H55" s="26"/>
      <c r="I55" s="27"/>
      <c r="J55" s="26"/>
    </row>
  </sheetData>
  <autoFilter ref="A18:J25">
    <sortState ref="A19:J24">
      <sortCondition ref="A18:A24"/>
    </sortState>
  </autoFilter>
  <sortState ref="A20:K34">
    <sortCondition ref="A20:A34"/>
  </sortState>
  <customSheetViews>
    <customSheetView guid="{342D2F0B-4B43-435F-A16F-BEA15F8BDA2D}" showPageBreaks="1" printArea="1" showAutoFilter="1" view="pageBreakPreview" topLeftCell="A10">
      <selection activeCell="D3" sqref="D3"/>
      <pageMargins left="0.70866141732283472" right="0.31496062992125984" top="0.27559055118110237" bottom="0.55118110236220474" header="0.31496062992125984" footer="0.31496062992125984"/>
      <pageSetup paperSize="9" orientation="portrait" horizontalDpi="300" verticalDpi="300" r:id="rId1"/>
      <autoFilter ref="A18:J33">
        <sortState ref="A19:J34">
          <sortCondition ref="A18:A34"/>
        </sortState>
      </autoFilter>
    </customSheetView>
    <customSheetView guid="{CBEB4892-9F01-485E-BCC3-BF4819D026A3}" showPageBreaks="1" printArea="1" showAutoFilter="1" view="pageBreakPreview" topLeftCell="A7">
      <selection activeCell="D24" sqref="D24"/>
      <pageMargins left="0.70866141732283472" right="0.31496062992125984" top="0.27559055118110237" bottom="0.55118110236220474" header="0.31496062992125984" footer="0.31496062992125984"/>
      <pageSetup paperSize="9" orientation="portrait" horizontalDpi="300" verticalDpi="300" r:id="rId2"/>
      <autoFilter ref="A18:J24">
        <sortState ref="A19:J24">
          <sortCondition ref="A18:A24"/>
        </sortState>
      </autoFilter>
    </customSheetView>
  </customSheetViews>
  <mergeCells count="30">
    <mergeCell ref="A49:C49"/>
    <mergeCell ref="A51:C51"/>
    <mergeCell ref="A53:C53"/>
    <mergeCell ref="F51:J51"/>
    <mergeCell ref="D10:F10"/>
    <mergeCell ref="G10:H10"/>
    <mergeCell ref="I10:J10"/>
    <mergeCell ref="D11:F11"/>
    <mergeCell ref="G11:H11"/>
    <mergeCell ref="I11:J11"/>
    <mergeCell ref="D12:F12"/>
    <mergeCell ref="G12:H12"/>
    <mergeCell ref="I12:J12"/>
    <mergeCell ref="I16:J16"/>
    <mergeCell ref="D13:F13"/>
    <mergeCell ref="G13:H13"/>
    <mergeCell ref="A1:J1"/>
    <mergeCell ref="A2:J2"/>
    <mergeCell ref="D9:F9"/>
    <mergeCell ref="G9:H9"/>
    <mergeCell ref="I9:J9"/>
    <mergeCell ref="D16:F16"/>
    <mergeCell ref="G16:H16"/>
    <mergeCell ref="I13:J13"/>
    <mergeCell ref="D15:F15"/>
    <mergeCell ref="G15:H15"/>
    <mergeCell ref="I15:J15"/>
    <mergeCell ref="D14:F14"/>
    <mergeCell ref="G14:H14"/>
    <mergeCell ref="I14:J14"/>
  </mergeCells>
  <pageMargins left="0.70866141732283472" right="0.21" top="0.31" bottom="0.27" header="0.31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10" zoomScaleNormal="100" zoomScaleSheetLayoutView="85" workbookViewId="0">
      <selection activeCell="N15" sqref="N15"/>
    </sheetView>
  </sheetViews>
  <sheetFormatPr defaultColWidth="8.85546875" defaultRowHeight="15" x14ac:dyDescent="0.25"/>
  <cols>
    <col min="1" max="1" width="6.5703125" style="1" customWidth="1"/>
    <col min="2" max="2" width="4.7109375" style="1" customWidth="1"/>
    <col min="3" max="3" width="25.5703125" style="1" customWidth="1"/>
    <col min="4" max="4" width="7" style="1" customWidth="1"/>
    <col min="5" max="5" width="4.28515625" style="1" customWidth="1"/>
    <col min="6" max="6" width="14.42578125" style="1" bestFit="1" customWidth="1"/>
    <col min="7" max="8" width="7.7109375" style="1" customWidth="1"/>
    <col min="9" max="9" width="7.7109375" style="21" customWidth="1"/>
    <col min="10" max="10" width="8.140625" style="1" customWidth="1"/>
    <col min="11" max="11" width="12.28515625" style="1" customWidth="1"/>
    <col min="12" max="16384" width="8.85546875" style="1"/>
  </cols>
  <sheetData>
    <row r="1" spans="1:11" ht="32.450000000000003" customHeight="1" x14ac:dyDescent="0.25">
      <c r="A1" s="93" t="s">
        <v>159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.75" x14ac:dyDescent="0.25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5.75" x14ac:dyDescent="0.25">
      <c r="A3" s="2" t="s">
        <v>48</v>
      </c>
      <c r="B3" s="2"/>
      <c r="C3" s="2"/>
      <c r="D3" s="2" t="s">
        <v>0</v>
      </c>
      <c r="E3" s="2"/>
      <c r="F3" s="3"/>
      <c r="G3" s="3"/>
      <c r="H3" s="4" t="s">
        <v>1</v>
      </c>
      <c r="I3" s="5"/>
      <c r="J3" s="6"/>
    </row>
    <row r="4" spans="1:11" ht="6" customHeight="1" x14ac:dyDescent="0.25">
      <c r="A4" s="3"/>
      <c r="B4" s="3"/>
      <c r="C4" s="3"/>
      <c r="D4" s="3"/>
      <c r="E4" s="3"/>
      <c r="F4" s="3"/>
      <c r="G4" s="3"/>
      <c r="H4" s="3"/>
      <c r="I4" s="7"/>
      <c r="J4" s="3"/>
    </row>
    <row r="5" spans="1:11" ht="15.75" x14ac:dyDescent="0.25">
      <c r="A5" s="2" t="s">
        <v>2</v>
      </c>
      <c r="B5" s="2"/>
      <c r="C5" s="2"/>
      <c r="D5" s="2" t="s">
        <v>3</v>
      </c>
      <c r="E5" s="2"/>
      <c r="F5" s="3"/>
      <c r="G5" s="3"/>
      <c r="H5" s="4"/>
      <c r="I5" s="5"/>
      <c r="J5" s="6"/>
      <c r="K5" s="8"/>
    </row>
    <row r="6" spans="1:11" ht="6" customHeight="1" x14ac:dyDescent="0.25">
      <c r="A6" s="3"/>
      <c r="B6" s="3"/>
      <c r="C6" s="3"/>
      <c r="D6" s="3"/>
      <c r="E6" s="3"/>
      <c r="F6" s="3"/>
      <c r="G6" s="3"/>
      <c r="H6" s="3"/>
      <c r="I6" s="7"/>
      <c r="J6" s="3"/>
    </row>
    <row r="7" spans="1:11" ht="15.75" x14ac:dyDescent="0.25">
      <c r="A7" s="2" t="s">
        <v>4</v>
      </c>
      <c r="B7" s="2"/>
      <c r="C7" s="3"/>
      <c r="D7" s="2" t="s">
        <v>5</v>
      </c>
      <c r="E7" s="2"/>
      <c r="F7" s="3"/>
      <c r="G7" s="3"/>
      <c r="H7" s="3"/>
      <c r="I7" s="7"/>
      <c r="J7" s="6"/>
    </row>
    <row r="8" spans="1:11" ht="6" customHeight="1" x14ac:dyDescent="0.25">
      <c r="A8" s="3"/>
      <c r="B8" s="3"/>
      <c r="C8" s="3"/>
      <c r="D8" s="3"/>
      <c r="E8" s="3"/>
      <c r="F8" s="3"/>
      <c r="G8" s="3"/>
      <c r="H8" s="3"/>
      <c r="I8" s="7"/>
      <c r="J8" s="3"/>
    </row>
    <row r="9" spans="1:11" ht="15.75" x14ac:dyDescent="0.25">
      <c r="A9" s="2" t="s">
        <v>52</v>
      </c>
      <c r="B9" s="2"/>
      <c r="C9" s="3"/>
      <c r="D9" s="83" t="s">
        <v>6</v>
      </c>
      <c r="E9" s="84"/>
      <c r="F9" s="85"/>
      <c r="G9" s="94">
        <v>0.5</v>
      </c>
      <c r="H9" s="95"/>
      <c r="I9" s="94">
        <v>0.58333333333333337</v>
      </c>
      <c r="J9" s="95"/>
    </row>
    <row r="10" spans="1:11" ht="15.75" x14ac:dyDescent="0.25">
      <c r="A10" s="2" t="s">
        <v>49</v>
      </c>
      <c r="B10" s="2"/>
      <c r="C10" s="3"/>
      <c r="D10" s="99"/>
      <c r="E10" s="100"/>
      <c r="F10" s="101"/>
      <c r="G10" s="86" t="s">
        <v>7</v>
      </c>
      <c r="H10" s="87"/>
      <c r="I10" s="86" t="s">
        <v>8</v>
      </c>
      <c r="J10" s="87"/>
    </row>
    <row r="11" spans="1:11" ht="15.75" x14ac:dyDescent="0.25">
      <c r="A11" s="2" t="s">
        <v>9</v>
      </c>
      <c r="B11" s="2"/>
      <c r="C11" s="3"/>
      <c r="D11" s="90" t="s">
        <v>10</v>
      </c>
      <c r="E11" s="91"/>
      <c r="F11" s="92"/>
      <c r="G11" s="86">
        <v>340</v>
      </c>
      <c r="H11" s="87"/>
      <c r="I11" s="86">
        <v>340</v>
      </c>
      <c r="J11" s="87"/>
    </row>
    <row r="12" spans="1:11" ht="15.75" x14ac:dyDescent="0.25">
      <c r="A12" s="2" t="s">
        <v>11</v>
      </c>
      <c r="B12" s="2"/>
      <c r="C12" s="3"/>
      <c r="D12" s="90" t="s">
        <v>12</v>
      </c>
      <c r="E12" s="91"/>
      <c r="F12" s="92"/>
      <c r="G12" s="86">
        <v>65</v>
      </c>
      <c r="H12" s="87"/>
      <c r="I12" s="86">
        <v>65</v>
      </c>
      <c r="J12" s="87"/>
    </row>
    <row r="13" spans="1:11" ht="15.75" x14ac:dyDescent="0.25">
      <c r="A13" s="2" t="s">
        <v>31</v>
      </c>
      <c r="B13" s="2"/>
      <c r="C13" s="3"/>
      <c r="D13" s="90" t="s">
        <v>13</v>
      </c>
      <c r="E13" s="91"/>
      <c r="F13" s="92"/>
      <c r="G13" s="86" t="s">
        <v>151</v>
      </c>
      <c r="H13" s="87"/>
      <c r="I13" s="86" t="s">
        <v>152</v>
      </c>
      <c r="J13" s="87"/>
    </row>
    <row r="14" spans="1:11" ht="15.75" x14ac:dyDescent="0.25">
      <c r="A14" s="2" t="s">
        <v>155</v>
      </c>
      <c r="B14" s="2"/>
      <c r="C14" s="3"/>
      <c r="D14" s="90" t="s">
        <v>14</v>
      </c>
      <c r="E14" s="91"/>
      <c r="F14" s="92"/>
      <c r="G14" s="86" t="s">
        <v>149</v>
      </c>
      <c r="H14" s="87"/>
      <c r="I14" s="86" t="s">
        <v>154</v>
      </c>
      <c r="J14" s="87"/>
    </row>
    <row r="15" spans="1:11" ht="15.75" x14ac:dyDescent="0.25">
      <c r="A15" s="2" t="s">
        <v>30</v>
      </c>
      <c r="B15" s="2"/>
      <c r="C15" s="3"/>
      <c r="D15" s="83" t="s">
        <v>15</v>
      </c>
      <c r="E15" s="84"/>
      <c r="F15" s="85"/>
      <c r="G15" s="88" t="s">
        <v>148</v>
      </c>
      <c r="H15" s="89"/>
      <c r="I15" s="88" t="s">
        <v>148</v>
      </c>
      <c r="J15" s="89"/>
    </row>
    <row r="16" spans="1:11" ht="15.75" x14ac:dyDescent="0.25">
      <c r="A16" s="2"/>
      <c r="B16" s="2"/>
      <c r="C16" s="3"/>
      <c r="D16" s="83" t="s">
        <v>15</v>
      </c>
      <c r="E16" s="84"/>
      <c r="F16" s="85"/>
      <c r="G16" s="86" t="s">
        <v>150</v>
      </c>
      <c r="H16" s="87"/>
      <c r="I16" s="86" t="s">
        <v>150</v>
      </c>
      <c r="J16" s="87"/>
    </row>
    <row r="17" spans="1:11" ht="6" customHeight="1" x14ac:dyDescent="0.25">
      <c r="A17" s="9"/>
      <c r="B17" s="9"/>
      <c r="C17" s="9"/>
      <c r="D17" s="9"/>
      <c r="E17" s="9"/>
      <c r="F17" s="9"/>
      <c r="G17" s="9"/>
      <c r="H17" s="9"/>
      <c r="I17" s="10"/>
      <c r="J17" s="9"/>
    </row>
    <row r="18" spans="1:11" ht="37.9" customHeight="1" x14ac:dyDescent="0.25">
      <c r="A18" s="11" t="s">
        <v>16</v>
      </c>
      <c r="B18" s="11" t="s">
        <v>17</v>
      </c>
      <c r="C18" s="12" t="s">
        <v>18</v>
      </c>
      <c r="D18" s="13" t="s">
        <v>19</v>
      </c>
      <c r="E18" s="13" t="s">
        <v>20</v>
      </c>
      <c r="F18" s="13" t="s">
        <v>21</v>
      </c>
      <c r="G18" s="13" t="s">
        <v>22</v>
      </c>
      <c r="H18" s="13" t="s">
        <v>23</v>
      </c>
      <c r="I18" s="13" t="s">
        <v>24</v>
      </c>
      <c r="J18" s="13" t="s">
        <v>25</v>
      </c>
      <c r="K18" s="15"/>
    </row>
    <row r="19" spans="1:11" s="67" customFormat="1" ht="16.5" customHeight="1" x14ac:dyDescent="0.25">
      <c r="A19" s="12"/>
      <c r="B19" s="12"/>
      <c r="C19" s="23" t="s">
        <v>54</v>
      </c>
      <c r="D19" s="17"/>
      <c r="E19" s="17"/>
      <c r="F19" s="56"/>
      <c r="G19" s="18"/>
      <c r="H19" s="18"/>
      <c r="I19" s="58"/>
      <c r="J19" s="12"/>
    </row>
    <row r="20" spans="1:11" s="67" customFormat="1" ht="16.5" customHeight="1" x14ac:dyDescent="0.25">
      <c r="A20" s="12">
        <v>1</v>
      </c>
      <c r="B20" s="12">
        <v>32</v>
      </c>
      <c r="C20" s="22" t="s">
        <v>84</v>
      </c>
      <c r="D20" s="17">
        <v>2003</v>
      </c>
      <c r="E20" s="17" t="s">
        <v>85</v>
      </c>
      <c r="F20" s="56" t="s">
        <v>34</v>
      </c>
      <c r="G20" s="18">
        <v>27.6</v>
      </c>
      <c r="H20" s="18">
        <v>25.93</v>
      </c>
      <c r="I20" s="18">
        <f t="shared" ref="I20:I26" si="0">IF(H20=0,"",IFERROR(G20+H20,""))</f>
        <v>53.53</v>
      </c>
      <c r="J20" s="41">
        <v>100</v>
      </c>
    </row>
    <row r="21" spans="1:11" s="67" customFormat="1" ht="16.5" customHeight="1" x14ac:dyDescent="0.25">
      <c r="A21" s="12">
        <v>2</v>
      </c>
      <c r="B21" s="12">
        <v>34</v>
      </c>
      <c r="C21" s="22" t="s">
        <v>88</v>
      </c>
      <c r="D21" s="17">
        <v>2003</v>
      </c>
      <c r="E21" s="17">
        <v>2</v>
      </c>
      <c r="F21" s="56" t="s">
        <v>37</v>
      </c>
      <c r="G21" s="18">
        <v>27.67</v>
      </c>
      <c r="H21" s="18">
        <v>26.81</v>
      </c>
      <c r="I21" s="18">
        <f t="shared" si="0"/>
        <v>54.480000000000004</v>
      </c>
      <c r="J21" s="41">
        <v>80</v>
      </c>
    </row>
    <row r="22" spans="1:11" s="67" customFormat="1" ht="16.5" customHeight="1" x14ac:dyDescent="0.25">
      <c r="A22" s="12">
        <v>3</v>
      </c>
      <c r="B22" s="12">
        <v>37</v>
      </c>
      <c r="C22" s="22" t="s">
        <v>29</v>
      </c>
      <c r="D22" s="17">
        <v>2003</v>
      </c>
      <c r="E22" s="17" t="s">
        <v>36</v>
      </c>
      <c r="F22" s="56" t="s">
        <v>72</v>
      </c>
      <c r="G22" s="18">
        <v>27.95</v>
      </c>
      <c r="H22" s="18">
        <v>26.69</v>
      </c>
      <c r="I22" s="18">
        <f t="shared" si="0"/>
        <v>54.64</v>
      </c>
      <c r="J22" s="41">
        <v>60</v>
      </c>
    </row>
    <row r="23" spans="1:11" s="67" customFormat="1" ht="16.5" customHeight="1" x14ac:dyDescent="0.25">
      <c r="A23" s="12">
        <v>4</v>
      </c>
      <c r="B23" s="12">
        <v>31</v>
      </c>
      <c r="C23" s="22" t="s">
        <v>82</v>
      </c>
      <c r="D23" s="17" t="s">
        <v>83</v>
      </c>
      <c r="E23" s="17">
        <v>2</v>
      </c>
      <c r="F23" s="56" t="s">
        <v>34</v>
      </c>
      <c r="G23" s="18">
        <v>28.47</v>
      </c>
      <c r="H23" s="18">
        <v>27.52</v>
      </c>
      <c r="I23" s="18">
        <f t="shared" si="0"/>
        <v>55.989999999999995</v>
      </c>
      <c r="J23" s="41">
        <v>50</v>
      </c>
    </row>
    <row r="24" spans="1:11" s="67" customFormat="1" ht="16.5" customHeight="1" x14ac:dyDescent="0.25">
      <c r="A24" s="12">
        <v>5</v>
      </c>
      <c r="B24" s="12">
        <v>35</v>
      </c>
      <c r="C24" s="22" t="s">
        <v>89</v>
      </c>
      <c r="D24" s="17" t="s">
        <v>87</v>
      </c>
      <c r="E24" s="17" t="s">
        <v>85</v>
      </c>
      <c r="F24" s="56" t="s">
        <v>34</v>
      </c>
      <c r="G24" s="18">
        <v>29.46</v>
      </c>
      <c r="H24" s="18">
        <v>26.8</v>
      </c>
      <c r="I24" s="18">
        <f t="shared" si="0"/>
        <v>56.260000000000005</v>
      </c>
      <c r="J24" s="41">
        <v>45</v>
      </c>
    </row>
    <row r="25" spans="1:11" s="67" customFormat="1" ht="16.5" customHeight="1" x14ac:dyDescent="0.25">
      <c r="A25" s="12">
        <v>6</v>
      </c>
      <c r="B25" s="12">
        <v>33</v>
      </c>
      <c r="C25" s="22" t="s">
        <v>86</v>
      </c>
      <c r="D25" s="17" t="s">
        <v>87</v>
      </c>
      <c r="E25" s="17" t="s">
        <v>85</v>
      </c>
      <c r="F25" s="56" t="s">
        <v>34</v>
      </c>
      <c r="G25" s="18">
        <v>30.09</v>
      </c>
      <c r="H25" s="18">
        <v>27.25</v>
      </c>
      <c r="I25" s="18">
        <f t="shared" si="0"/>
        <v>57.34</v>
      </c>
      <c r="J25" s="41">
        <v>40</v>
      </c>
    </row>
    <row r="26" spans="1:11" s="67" customFormat="1" ht="15.75" x14ac:dyDescent="0.25">
      <c r="A26" s="12">
        <v>7</v>
      </c>
      <c r="B26" s="12">
        <v>36</v>
      </c>
      <c r="C26" s="22" t="s">
        <v>90</v>
      </c>
      <c r="D26" s="17">
        <v>2004</v>
      </c>
      <c r="E26" s="17" t="s">
        <v>36</v>
      </c>
      <c r="F26" s="56" t="s">
        <v>63</v>
      </c>
      <c r="G26" s="18">
        <v>36.29</v>
      </c>
      <c r="H26" s="18">
        <v>34.29</v>
      </c>
      <c r="I26" s="18">
        <f t="shared" si="0"/>
        <v>70.58</v>
      </c>
      <c r="J26" s="41">
        <v>36</v>
      </c>
    </row>
    <row r="27" spans="1:11" s="67" customFormat="1" ht="15.75" x14ac:dyDescent="0.25">
      <c r="A27" s="12"/>
      <c r="B27" s="12"/>
      <c r="C27" s="19"/>
      <c r="D27" s="16"/>
      <c r="E27" s="16"/>
      <c r="F27" s="20"/>
      <c r="G27" s="59"/>
      <c r="H27" s="18"/>
      <c r="I27" s="58" t="str">
        <f t="shared" ref="I27:I40" si="1">IF(H27=0,"",IFERROR(G27+H27,""))</f>
        <v/>
      </c>
      <c r="J27" s="59"/>
      <c r="K27" s="67" t="str">
        <f t="shared" ref="K27:K40" si="2">IFERROR(_xlfn.RANK.EQ(G27,$G$20:$G$25,1),"")</f>
        <v/>
      </c>
    </row>
    <row r="28" spans="1:11" s="67" customFormat="1" ht="15.75" x14ac:dyDescent="0.25">
      <c r="A28" s="12" t="str">
        <f t="shared" ref="A28:A35" si="3">IFERROR(_xlfn.RANK.EQ(I28,$I$20:$I$25,1),"")</f>
        <v/>
      </c>
      <c r="B28" s="12"/>
      <c r="C28" s="23" t="s">
        <v>55</v>
      </c>
      <c r="D28" s="16"/>
      <c r="E28" s="16"/>
      <c r="F28" s="20"/>
      <c r="G28" s="59"/>
      <c r="H28" s="18"/>
      <c r="I28" s="58" t="str">
        <f t="shared" si="1"/>
        <v/>
      </c>
      <c r="J28" s="59"/>
      <c r="K28" s="67" t="str">
        <f t="shared" si="2"/>
        <v/>
      </c>
    </row>
    <row r="29" spans="1:11" s="67" customFormat="1" ht="16.5" customHeight="1" x14ac:dyDescent="0.25">
      <c r="A29" s="12">
        <v>1</v>
      </c>
      <c r="B29" s="12">
        <v>39</v>
      </c>
      <c r="C29" s="22" t="s">
        <v>92</v>
      </c>
      <c r="D29" s="16" t="s">
        <v>93</v>
      </c>
      <c r="E29" s="17">
        <v>2</v>
      </c>
      <c r="F29" s="56" t="s">
        <v>34</v>
      </c>
      <c r="G29" s="18">
        <v>26.76</v>
      </c>
      <c r="H29" s="18">
        <v>25.33</v>
      </c>
      <c r="I29" s="18">
        <f>IF(H29=0,"",IFERROR(G29+H29,""))</f>
        <v>52.09</v>
      </c>
      <c r="J29" s="41">
        <v>100</v>
      </c>
      <c r="K29" s="67" t="str">
        <f>IFERROR(_xlfn.RANK.EQ(G29,$G$20:$G$25,1),"")</f>
        <v/>
      </c>
    </row>
    <row r="30" spans="1:11" s="67" customFormat="1" ht="16.5" customHeight="1" x14ac:dyDescent="0.25">
      <c r="A30" s="12">
        <v>2</v>
      </c>
      <c r="B30" s="12">
        <v>40</v>
      </c>
      <c r="C30" s="22" t="s">
        <v>94</v>
      </c>
      <c r="D30" s="16" t="s">
        <v>93</v>
      </c>
      <c r="E30" s="17">
        <v>2</v>
      </c>
      <c r="F30" s="56" t="s">
        <v>34</v>
      </c>
      <c r="G30" s="18">
        <v>27.46</v>
      </c>
      <c r="H30" s="18">
        <v>24.93</v>
      </c>
      <c r="I30" s="18">
        <f>IF(H30=0,"",IFERROR(G30+H30,""))</f>
        <v>52.39</v>
      </c>
      <c r="J30" s="41">
        <v>80</v>
      </c>
      <c r="K30" s="67" t="str">
        <f>IFERROR(_xlfn.RANK.EQ(G30,$G$20:$G$25,1),"")</f>
        <v/>
      </c>
    </row>
    <row r="31" spans="1:11" s="67" customFormat="1" ht="16.5" customHeight="1" x14ac:dyDescent="0.25">
      <c r="A31" s="12">
        <v>3</v>
      </c>
      <c r="B31" s="12">
        <v>38</v>
      </c>
      <c r="C31" s="22" t="s">
        <v>91</v>
      </c>
      <c r="D31" s="16">
        <v>2001</v>
      </c>
      <c r="E31" s="17">
        <v>1</v>
      </c>
      <c r="F31" s="56" t="s">
        <v>63</v>
      </c>
      <c r="G31" s="18">
        <v>28.24</v>
      </c>
      <c r="H31" s="18">
        <v>26.59</v>
      </c>
      <c r="I31" s="18">
        <f>IF(H31=0,"",IFERROR(G31+H31,""))</f>
        <v>54.83</v>
      </c>
      <c r="J31" s="41">
        <v>60</v>
      </c>
      <c r="K31" s="67" t="str">
        <f>IFERROR(_xlfn.RANK.EQ(G31,$G$20:$G$25,1),"")</f>
        <v/>
      </c>
    </row>
    <row r="32" spans="1:11" s="67" customFormat="1" ht="16.5" customHeight="1" x14ac:dyDescent="0.25">
      <c r="A32" s="12">
        <v>4</v>
      </c>
      <c r="B32" s="12">
        <v>41</v>
      </c>
      <c r="C32" s="22" t="s">
        <v>95</v>
      </c>
      <c r="D32" s="16">
        <v>2002</v>
      </c>
      <c r="E32" s="17">
        <v>3</v>
      </c>
      <c r="F32" s="56" t="s">
        <v>63</v>
      </c>
      <c r="G32" s="18">
        <v>29.67</v>
      </c>
      <c r="H32" s="18">
        <v>28.47</v>
      </c>
      <c r="I32" s="18">
        <f>IF(H32=0,"",IFERROR(G32+H32,""))</f>
        <v>58.14</v>
      </c>
      <c r="J32" s="41">
        <v>50</v>
      </c>
      <c r="K32" s="67" t="str">
        <f>IFERROR(_xlfn.RANK.EQ(G32,$G$20:$G$25,1),"")</f>
        <v/>
      </c>
    </row>
    <row r="33" spans="1:11" s="67" customFormat="1" ht="16.5" customHeight="1" x14ac:dyDescent="0.25">
      <c r="A33" s="12">
        <v>5</v>
      </c>
      <c r="B33" s="12">
        <v>42</v>
      </c>
      <c r="C33" s="22" t="s">
        <v>96</v>
      </c>
      <c r="D33" s="16">
        <v>2002</v>
      </c>
      <c r="E33" s="17" t="s">
        <v>36</v>
      </c>
      <c r="F33" s="56" t="s">
        <v>97</v>
      </c>
      <c r="G33" s="12">
        <v>30.22</v>
      </c>
      <c r="H33" s="18">
        <v>29.76</v>
      </c>
      <c r="I33" s="18">
        <f>IF(H33=0,"",IFERROR(G33+H33,""))</f>
        <v>59.980000000000004</v>
      </c>
      <c r="J33" s="41">
        <v>45</v>
      </c>
      <c r="K33" s="67" t="str">
        <f>IFERROR(_xlfn.RANK.EQ(G33,$G$20:$G$25,1),"")</f>
        <v/>
      </c>
    </row>
    <row r="34" spans="1:11" s="67" customFormat="1" ht="15.75" x14ac:dyDescent="0.25">
      <c r="A34" s="12" t="str">
        <f t="shared" si="3"/>
        <v/>
      </c>
      <c r="B34" s="12"/>
      <c r="C34" s="59"/>
      <c r="D34" s="59"/>
      <c r="E34" s="59"/>
      <c r="F34" s="59"/>
      <c r="G34" s="59"/>
      <c r="H34" s="18"/>
      <c r="I34" s="58" t="str">
        <f t="shared" si="1"/>
        <v/>
      </c>
      <c r="J34" s="41"/>
      <c r="K34" s="67" t="str">
        <f t="shared" si="2"/>
        <v/>
      </c>
    </row>
    <row r="35" spans="1:11" s="67" customFormat="1" ht="15.75" x14ac:dyDescent="0.25">
      <c r="A35" s="12" t="str">
        <f t="shared" si="3"/>
        <v/>
      </c>
      <c r="B35" s="12"/>
      <c r="C35" s="23" t="s">
        <v>156</v>
      </c>
      <c r="D35" s="59"/>
      <c r="E35" s="59"/>
      <c r="F35" s="59"/>
      <c r="G35" s="59"/>
      <c r="H35" s="18"/>
      <c r="I35" s="58" t="str">
        <f t="shared" si="1"/>
        <v/>
      </c>
      <c r="J35" s="41"/>
      <c r="K35" s="67" t="str">
        <f t="shared" si="2"/>
        <v/>
      </c>
    </row>
    <row r="36" spans="1:11" s="67" customFormat="1" ht="16.5" customHeight="1" x14ac:dyDescent="0.25">
      <c r="A36" s="12">
        <v>1</v>
      </c>
      <c r="B36" s="12">
        <v>44</v>
      </c>
      <c r="C36" s="22" t="s">
        <v>28</v>
      </c>
      <c r="D36" s="16">
        <v>2000</v>
      </c>
      <c r="E36" s="17">
        <v>1</v>
      </c>
      <c r="F36" s="56" t="s">
        <v>99</v>
      </c>
      <c r="G36" s="18">
        <v>26.79</v>
      </c>
      <c r="H36" s="18">
        <v>25.1</v>
      </c>
      <c r="I36" s="18">
        <f>IF(H36=0,"",IFERROR(G36+H36,""))</f>
        <v>51.89</v>
      </c>
      <c r="J36" s="41">
        <v>100</v>
      </c>
      <c r="K36" s="67" t="str">
        <f t="shared" ref="K36:K39" si="4">IFERROR(_xlfn.RANK.EQ(G36,$G$20:$G$24,1),"")</f>
        <v/>
      </c>
    </row>
    <row r="37" spans="1:11" s="67" customFormat="1" ht="16.5" customHeight="1" x14ac:dyDescent="0.25">
      <c r="A37" s="12">
        <v>2</v>
      </c>
      <c r="B37" s="12">
        <v>47</v>
      </c>
      <c r="C37" s="22" t="s">
        <v>101</v>
      </c>
      <c r="D37" s="16" t="s">
        <v>102</v>
      </c>
      <c r="E37" s="17">
        <v>1</v>
      </c>
      <c r="F37" s="56" t="s">
        <v>34</v>
      </c>
      <c r="G37" s="12">
        <v>28.22</v>
      </c>
      <c r="H37" s="18">
        <v>24.34</v>
      </c>
      <c r="I37" s="18">
        <f>IF(H37=0,"",IFERROR(G37+H37,""))</f>
        <v>52.56</v>
      </c>
      <c r="J37" s="41">
        <v>80</v>
      </c>
      <c r="K37" s="67" t="str">
        <f t="shared" si="4"/>
        <v/>
      </c>
    </row>
    <row r="38" spans="1:11" s="67" customFormat="1" ht="16.5" customHeight="1" x14ac:dyDescent="0.25">
      <c r="A38" s="12">
        <v>3</v>
      </c>
      <c r="B38" s="12">
        <v>43</v>
      </c>
      <c r="C38" s="22" t="s">
        <v>98</v>
      </c>
      <c r="D38" s="16">
        <v>1999</v>
      </c>
      <c r="E38" s="17">
        <v>1</v>
      </c>
      <c r="F38" s="56" t="s">
        <v>63</v>
      </c>
      <c r="G38" s="18">
        <v>27.81</v>
      </c>
      <c r="H38" s="18">
        <v>25.78</v>
      </c>
      <c r="I38" s="18">
        <f>IF(H38=0,"",IFERROR(G38+H38,""))</f>
        <v>53.59</v>
      </c>
      <c r="J38" s="41">
        <v>60</v>
      </c>
      <c r="K38" s="67" t="str">
        <f t="shared" si="4"/>
        <v/>
      </c>
    </row>
    <row r="39" spans="1:11" s="67" customFormat="1" ht="16.5" customHeight="1" x14ac:dyDescent="0.25">
      <c r="A39" s="12">
        <v>4</v>
      </c>
      <c r="B39" s="12">
        <v>46</v>
      </c>
      <c r="C39" s="22" t="s">
        <v>100</v>
      </c>
      <c r="D39" s="16">
        <v>2000</v>
      </c>
      <c r="E39" s="17">
        <v>1</v>
      </c>
      <c r="F39" s="56" t="s">
        <v>63</v>
      </c>
      <c r="G39" s="18">
        <v>28.42</v>
      </c>
      <c r="H39" s="18">
        <v>25.58</v>
      </c>
      <c r="I39" s="18">
        <f>IF(H39=0,"",IFERROR(G39+H39,""))</f>
        <v>54</v>
      </c>
      <c r="J39" s="41">
        <v>50</v>
      </c>
      <c r="K39" s="67" t="str">
        <f t="shared" si="4"/>
        <v/>
      </c>
    </row>
    <row r="40" spans="1:11" s="67" customFormat="1" ht="15.75" x14ac:dyDescent="0.25">
      <c r="A40" s="12"/>
      <c r="B40" s="12"/>
      <c r="C40" s="59"/>
      <c r="D40" s="59"/>
      <c r="E40" s="59"/>
      <c r="F40" s="59"/>
      <c r="G40" s="59"/>
      <c r="H40" s="18"/>
      <c r="I40" s="58" t="str">
        <f t="shared" si="1"/>
        <v/>
      </c>
      <c r="J40" s="41"/>
      <c r="K40" s="67" t="str">
        <f t="shared" si="2"/>
        <v/>
      </c>
    </row>
    <row r="41" spans="1:11" s="67" customFormat="1" ht="15.75" x14ac:dyDescent="0.25">
      <c r="A41" s="43"/>
      <c r="B41" s="43"/>
      <c r="C41" s="65"/>
      <c r="D41" s="65"/>
      <c r="E41" s="65"/>
      <c r="F41" s="65"/>
      <c r="G41" s="65"/>
      <c r="H41" s="44"/>
      <c r="I41" s="66"/>
      <c r="J41" s="45"/>
    </row>
    <row r="42" spans="1:11" s="67" customFormat="1" ht="15.75" customHeight="1" x14ac:dyDescent="0.25">
      <c r="A42" s="96" t="s">
        <v>157</v>
      </c>
      <c r="B42" s="96"/>
      <c r="C42" s="96"/>
      <c r="D42" s="31"/>
      <c r="E42" s="31"/>
      <c r="F42" s="31"/>
      <c r="G42" s="65"/>
      <c r="H42" s="65"/>
      <c r="I42" s="66" t="str">
        <f t="shared" ref="I42" si="5">IF(H42=0,"",IFERROR(G42+H42,""))</f>
        <v/>
      </c>
      <c r="J42" s="65"/>
      <c r="K42" s="67" t="str">
        <f t="shared" ref="K42:K44" si="6">IFERROR(_xlfn.RANK.EQ(G42,$G$20:$G$25,1),"")</f>
        <v/>
      </c>
    </row>
    <row r="43" spans="1:11" s="67" customFormat="1" ht="15.75" customHeight="1" x14ac:dyDescent="0.25">
      <c r="A43" s="30"/>
      <c r="B43" s="30"/>
      <c r="C43" s="30"/>
      <c r="D43" s="31"/>
      <c r="E43" s="31"/>
      <c r="F43" s="31"/>
      <c r="G43" s="65"/>
      <c r="H43" s="65"/>
      <c r="I43" s="66"/>
      <c r="J43" s="65"/>
    </row>
    <row r="44" spans="1:11" s="67" customFormat="1" ht="22.5" customHeight="1" x14ac:dyDescent="0.25">
      <c r="A44" s="97" t="s">
        <v>50</v>
      </c>
      <c r="B44" s="97"/>
      <c r="C44" s="97"/>
      <c r="D44" s="65"/>
      <c r="E44" s="65"/>
      <c r="F44" s="98" t="s">
        <v>51</v>
      </c>
      <c r="G44" s="98"/>
      <c r="H44" s="98"/>
      <c r="I44" s="98"/>
      <c r="J44" s="98"/>
      <c r="K44" s="67" t="str">
        <f t="shared" si="6"/>
        <v/>
      </c>
    </row>
    <row r="45" spans="1:11" x14ac:dyDescent="0.25">
      <c r="A45" s="26"/>
      <c r="B45" s="26"/>
      <c r="C45" s="26"/>
      <c r="D45" s="26"/>
      <c r="E45" s="26"/>
      <c r="F45" s="26"/>
      <c r="G45" s="26"/>
      <c r="H45" s="26"/>
      <c r="I45" s="27"/>
      <c r="J45" s="26"/>
    </row>
    <row r="46" spans="1:11" ht="15" customHeight="1" x14ac:dyDescent="0.25">
      <c r="A46" s="26"/>
      <c r="B46" s="26"/>
      <c r="C46" s="26"/>
      <c r="D46" s="26"/>
      <c r="E46" s="26"/>
      <c r="F46" s="26"/>
      <c r="G46" s="26"/>
      <c r="H46" s="26"/>
      <c r="I46" s="27"/>
      <c r="J46" s="26"/>
    </row>
  </sheetData>
  <autoFilter ref="A18:J25">
    <sortState ref="A19:J24">
      <sortCondition ref="A18:A24"/>
    </sortState>
  </autoFilter>
  <sortState ref="A20:K26">
    <sortCondition ref="A20:A26"/>
  </sortState>
  <mergeCells count="29">
    <mergeCell ref="A42:C42"/>
    <mergeCell ref="A44:C44"/>
    <mergeCell ref="F44:J44"/>
    <mergeCell ref="D11:F11"/>
    <mergeCell ref="G11:H11"/>
    <mergeCell ref="I11:J11"/>
    <mergeCell ref="D12:F12"/>
    <mergeCell ref="G12:H12"/>
    <mergeCell ref="I12:J12"/>
    <mergeCell ref="D13:F13"/>
    <mergeCell ref="G13:H13"/>
    <mergeCell ref="I13:J13"/>
    <mergeCell ref="D15:F15"/>
    <mergeCell ref="D14:F14"/>
    <mergeCell ref="G14:H14"/>
    <mergeCell ref="I14:J14"/>
    <mergeCell ref="A1:J1"/>
    <mergeCell ref="A2:J2"/>
    <mergeCell ref="D9:F9"/>
    <mergeCell ref="G9:H9"/>
    <mergeCell ref="I9:J9"/>
    <mergeCell ref="D10:F10"/>
    <mergeCell ref="G10:H10"/>
    <mergeCell ref="I10:J10"/>
    <mergeCell ref="D16:F16"/>
    <mergeCell ref="G16:H16"/>
    <mergeCell ref="I16:J16"/>
    <mergeCell ref="G15:H15"/>
    <mergeCell ref="I15:J15"/>
  </mergeCells>
  <pageMargins left="0.61" right="0.31496062992125984" top="0.36" bottom="0.55118110236220474" header="0.41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Normal="100" zoomScaleSheetLayoutView="85" workbookViewId="0">
      <selection sqref="A1:XFD1048576"/>
    </sheetView>
  </sheetViews>
  <sheetFormatPr defaultColWidth="8.85546875" defaultRowHeight="15" x14ac:dyDescent="0.25"/>
  <cols>
    <col min="1" max="1" width="6.5703125" style="1" customWidth="1"/>
    <col min="2" max="2" width="4.7109375" style="1" customWidth="1"/>
    <col min="3" max="3" width="25.5703125" style="1" customWidth="1"/>
    <col min="4" max="4" width="7.28515625" style="1" customWidth="1"/>
    <col min="5" max="5" width="4.28515625" style="1" customWidth="1"/>
    <col min="6" max="6" width="14.42578125" style="1" bestFit="1" customWidth="1"/>
    <col min="7" max="8" width="7.7109375" style="1" customWidth="1"/>
    <col min="9" max="9" width="7.7109375" style="21" customWidth="1"/>
    <col min="10" max="10" width="8.140625" style="1" customWidth="1"/>
    <col min="11" max="11" width="12.28515625" style="1" customWidth="1"/>
    <col min="12" max="16384" width="8.85546875" style="1"/>
  </cols>
  <sheetData>
    <row r="1" spans="1:11" ht="32.450000000000003" customHeight="1" x14ac:dyDescent="0.25">
      <c r="A1" s="93" t="s">
        <v>159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.75" x14ac:dyDescent="0.25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5.75" x14ac:dyDescent="0.25">
      <c r="A3" s="2" t="s">
        <v>48</v>
      </c>
      <c r="B3" s="2"/>
      <c r="C3" s="2"/>
      <c r="D3" s="2" t="s">
        <v>0</v>
      </c>
      <c r="E3" s="2"/>
      <c r="F3" s="3"/>
      <c r="G3" s="3"/>
      <c r="H3" s="4" t="s">
        <v>1</v>
      </c>
      <c r="I3" s="5"/>
      <c r="J3" s="6"/>
    </row>
    <row r="4" spans="1:11" ht="6" customHeight="1" x14ac:dyDescent="0.25">
      <c r="A4" s="3"/>
      <c r="B4" s="3"/>
      <c r="C4" s="3"/>
      <c r="D4" s="3"/>
      <c r="E4" s="3"/>
      <c r="F4" s="3"/>
      <c r="G4" s="3"/>
      <c r="H4" s="3"/>
      <c r="I4" s="7"/>
      <c r="J4" s="3"/>
    </row>
    <row r="5" spans="1:11" ht="15.75" x14ac:dyDescent="0.25">
      <c r="A5" s="2" t="s">
        <v>2</v>
      </c>
      <c r="B5" s="2"/>
      <c r="C5" s="2"/>
      <c r="D5" s="2" t="s">
        <v>3</v>
      </c>
      <c r="E5" s="2"/>
      <c r="F5" s="3"/>
      <c r="G5" s="3"/>
      <c r="H5" s="4"/>
      <c r="I5" s="5"/>
      <c r="J5" s="6"/>
      <c r="K5" s="8"/>
    </row>
    <row r="6" spans="1:11" ht="6" customHeight="1" x14ac:dyDescent="0.25">
      <c r="A6" s="3"/>
      <c r="B6" s="3"/>
      <c r="C6" s="3"/>
      <c r="D6" s="3"/>
      <c r="E6" s="3"/>
      <c r="F6" s="3"/>
      <c r="G6" s="3"/>
      <c r="H6" s="3"/>
      <c r="I6" s="7"/>
      <c r="J6" s="3"/>
    </row>
    <row r="7" spans="1:11" ht="15.75" x14ac:dyDescent="0.25">
      <c r="A7" s="2" t="s">
        <v>4</v>
      </c>
      <c r="B7" s="2"/>
      <c r="C7" s="3"/>
      <c r="D7" s="2" t="s">
        <v>5</v>
      </c>
      <c r="E7" s="2"/>
      <c r="F7" s="3"/>
      <c r="G7" s="3"/>
      <c r="H7" s="3"/>
      <c r="I7" s="7"/>
      <c r="J7" s="6"/>
    </row>
    <row r="8" spans="1:11" ht="6" customHeight="1" x14ac:dyDescent="0.25">
      <c r="A8" s="3"/>
      <c r="B8" s="3"/>
      <c r="C8" s="3"/>
      <c r="D8" s="3"/>
      <c r="E8" s="3"/>
      <c r="F8" s="3"/>
      <c r="G8" s="3"/>
      <c r="H8" s="3"/>
      <c r="I8" s="7"/>
      <c r="J8" s="3"/>
    </row>
    <row r="9" spans="1:11" ht="15.75" x14ac:dyDescent="0.25">
      <c r="A9" s="2" t="s">
        <v>52</v>
      </c>
      <c r="B9" s="2"/>
      <c r="C9" s="3"/>
      <c r="D9" s="83" t="s">
        <v>6</v>
      </c>
      <c r="E9" s="84"/>
      <c r="F9" s="85"/>
      <c r="G9" s="94">
        <v>0.5</v>
      </c>
      <c r="H9" s="95"/>
      <c r="I9" s="94">
        <v>0.58333333333333337</v>
      </c>
      <c r="J9" s="95"/>
    </row>
    <row r="10" spans="1:11" ht="15.75" x14ac:dyDescent="0.25">
      <c r="A10" s="2" t="s">
        <v>49</v>
      </c>
      <c r="B10" s="2"/>
      <c r="C10" s="3"/>
      <c r="D10" s="99"/>
      <c r="E10" s="100"/>
      <c r="F10" s="101"/>
      <c r="G10" s="86" t="s">
        <v>7</v>
      </c>
      <c r="H10" s="87"/>
      <c r="I10" s="86" t="s">
        <v>8</v>
      </c>
      <c r="J10" s="87"/>
    </row>
    <row r="11" spans="1:11" ht="15.75" x14ac:dyDescent="0.25">
      <c r="A11" s="2" t="s">
        <v>9</v>
      </c>
      <c r="B11" s="2"/>
      <c r="C11" s="3"/>
      <c r="D11" s="90" t="s">
        <v>10</v>
      </c>
      <c r="E11" s="91"/>
      <c r="F11" s="92"/>
      <c r="G11" s="86">
        <v>340</v>
      </c>
      <c r="H11" s="87"/>
      <c r="I11" s="86">
        <v>340</v>
      </c>
      <c r="J11" s="87"/>
    </row>
    <row r="12" spans="1:11" ht="15.75" x14ac:dyDescent="0.25">
      <c r="A12" s="2" t="s">
        <v>11</v>
      </c>
      <c r="B12" s="2"/>
      <c r="C12" s="3"/>
      <c r="D12" s="90" t="s">
        <v>12</v>
      </c>
      <c r="E12" s="91"/>
      <c r="F12" s="92"/>
      <c r="G12" s="86">
        <v>65</v>
      </c>
      <c r="H12" s="87"/>
      <c r="I12" s="86">
        <v>65</v>
      </c>
      <c r="J12" s="87"/>
    </row>
    <row r="13" spans="1:11" ht="15.75" x14ac:dyDescent="0.25">
      <c r="A13" s="2" t="s">
        <v>31</v>
      </c>
      <c r="B13" s="2"/>
      <c r="C13" s="3"/>
      <c r="D13" s="90" t="s">
        <v>13</v>
      </c>
      <c r="E13" s="91"/>
      <c r="F13" s="92"/>
      <c r="G13" s="86" t="s">
        <v>151</v>
      </c>
      <c r="H13" s="87"/>
      <c r="I13" s="86" t="s">
        <v>152</v>
      </c>
      <c r="J13" s="87"/>
    </row>
    <row r="14" spans="1:11" ht="15.75" x14ac:dyDescent="0.25">
      <c r="A14" s="2" t="s">
        <v>155</v>
      </c>
      <c r="B14" s="2"/>
      <c r="C14" s="3"/>
      <c r="D14" s="90" t="s">
        <v>14</v>
      </c>
      <c r="E14" s="91"/>
      <c r="F14" s="92"/>
      <c r="G14" s="86" t="s">
        <v>149</v>
      </c>
      <c r="H14" s="87"/>
      <c r="I14" s="86" t="s">
        <v>154</v>
      </c>
      <c r="J14" s="87"/>
    </row>
    <row r="15" spans="1:11" ht="15.75" x14ac:dyDescent="0.25">
      <c r="A15" s="2" t="s">
        <v>30</v>
      </c>
      <c r="B15" s="2"/>
      <c r="C15" s="3"/>
      <c r="D15" s="83" t="s">
        <v>15</v>
      </c>
      <c r="E15" s="84"/>
      <c r="F15" s="85"/>
      <c r="G15" s="88" t="s">
        <v>148</v>
      </c>
      <c r="H15" s="89"/>
      <c r="I15" s="88" t="s">
        <v>148</v>
      </c>
      <c r="J15" s="89"/>
    </row>
    <row r="16" spans="1:11" ht="15.75" x14ac:dyDescent="0.25">
      <c r="A16" s="2"/>
      <c r="B16" s="2"/>
      <c r="C16" s="3"/>
      <c r="D16" s="83" t="s">
        <v>15</v>
      </c>
      <c r="E16" s="84"/>
      <c r="F16" s="85"/>
      <c r="G16" s="86" t="s">
        <v>150</v>
      </c>
      <c r="H16" s="87"/>
      <c r="I16" s="86" t="s">
        <v>150</v>
      </c>
      <c r="J16" s="87"/>
    </row>
    <row r="17" spans="1:11" ht="6" customHeight="1" x14ac:dyDescent="0.25">
      <c r="A17" s="9"/>
      <c r="B17" s="9"/>
      <c r="C17" s="9"/>
      <c r="D17" s="9"/>
      <c r="E17" s="9"/>
      <c r="F17" s="9"/>
      <c r="G17" s="9"/>
      <c r="H17" s="9"/>
      <c r="I17" s="10"/>
      <c r="J17" s="9"/>
    </row>
    <row r="18" spans="1:11" ht="37.9" customHeight="1" x14ac:dyDescent="0.25">
      <c r="A18" s="11" t="s">
        <v>16</v>
      </c>
      <c r="B18" s="11" t="s">
        <v>17</v>
      </c>
      <c r="C18" s="12" t="s">
        <v>18</v>
      </c>
      <c r="D18" s="13" t="s">
        <v>19</v>
      </c>
      <c r="E18" s="13" t="s">
        <v>20</v>
      </c>
      <c r="F18" s="13" t="s">
        <v>21</v>
      </c>
      <c r="G18" s="13" t="s">
        <v>22</v>
      </c>
      <c r="H18" s="13" t="s">
        <v>23</v>
      </c>
      <c r="I18" s="13" t="s">
        <v>24</v>
      </c>
      <c r="J18" s="13" t="s">
        <v>25</v>
      </c>
      <c r="K18" s="15"/>
    </row>
    <row r="19" spans="1:11" ht="16.5" customHeight="1" x14ac:dyDescent="0.25">
      <c r="A19" s="12"/>
      <c r="B19" s="12"/>
      <c r="C19" s="68" t="s">
        <v>56</v>
      </c>
      <c r="D19" s="69"/>
      <c r="E19" s="70"/>
      <c r="F19" s="69"/>
      <c r="G19" s="18"/>
      <c r="H19" s="18"/>
      <c r="I19" s="14"/>
      <c r="J19" s="12"/>
    </row>
    <row r="20" spans="1:11" ht="16.5" customHeight="1" x14ac:dyDescent="0.25">
      <c r="A20" s="12">
        <f>IFERROR(_xlfn.RANK.EQ(I20,$I$20:$I$26,1),"")</f>
        <v>1</v>
      </c>
      <c r="B20" s="12">
        <v>54</v>
      </c>
      <c r="C20" s="50" t="s">
        <v>106</v>
      </c>
      <c r="D20" s="69">
        <v>2008</v>
      </c>
      <c r="E20" s="70" t="s">
        <v>36</v>
      </c>
      <c r="F20" s="69" t="s">
        <v>63</v>
      </c>
      <c r="G20" s="18">
        <v>31.75</v>
      </c>
      <c r="H20" s="18">
        <v>30.34</v>
      </c>
      <c r="I20" s="18">
        <f t="shared" ref="I20:I26" si="0">IF(H20=0,"",IFERROR(G20+H20,""))</f>
        <v>62.09</v>
      </c>
      <c r="J20" s="41"/>
    </row>
    <row r="21" spans="1:11" ht="15.75" x14ac:dyDescent="0.25">
      <c r="A21" s="12">
        <f>IFERROR(_xlfn.RANK.EQ(I21,$I$20:$I$26,1),"")</f>
        <v>2</v>
      </c>
      <c r="B21" s="12">
        <v>51</v>
      </c>
      <c r="C21" s="50" t="s">
        <v>104</v>
      </c>
      <c r="D21" s="69">
        <v>2008</v>
      </c>
      <c r="E21" s="70" t="s">
        <v>59</v>
      </c>
      <c r="F21" s="69" t="s">
        <v>63</v>
      </c>
      <c r="G21" s="18">
        <v>31.49</v>
      </c>
      <c r="H21" s="18">
        <v>31.68</v>
      </c>
      <c r="I21" s="18">
        <f t="shared" si="0"/>
        <v>63.17</v>
      </c>
      <c r="J21" s="41"/>
    </row>
    <row r="22" spans="1:11" ht="15.75" x14ac:dyDescent="0.25">
      <c r="A22" s="12">
        <f t="shared" ref="A22:A26" si="1">IFERROR(_xlfn.RANK.EQ(I22,$I$20:$I$26,1),"")</f>
        <v>3</v>
      </c>
      <c r="B22" s="12">
        <v>49</v>
      </c>
      <c r="C22" s="50" t="s">
        <v>103</v>
      </c>
      <c r="D22" s="69">
        <v>2008</v>
      </c>
      <c r="E22" s="70" t="s">
        <v>60</v>
      </c>
      <c r="F22" s="69" t="s">
        <v>63</v>
      </c>
      <c r="G22" s="18">
        <v>33.44</v>
      </c>
      <c r="H22" s="18">
        <v>32.49</v>
      </c>
      <c r="I22" s="18">
        <f t="shared" si="0"/>
        <v>65.930000000000007</v>
      </c>
      <c r="J22" s="41"/>
    </row>
    <row r="23" spans="1:11" ht="15.75" x14ac:dyDescent="0.25">
      <c r="A23" s="12">
        <f t="shared" si="1"/>
        <v>4</v>
      </c>
      <c r="B23" s="12">
        <v>52</v>
      </c>
      <c r="C23" s="50" t="s">
        <v>105</v>
      </c>
      <c r="D23" s="69">
        <v>2009</v>
      </c>
      <c r="E23" s="70" t="s">
        <v>60</v>
      </c>
      <c r="F23" s="69" t="s">
        <v>63</v>
      </c>
      <c r="G23" s="18">
        <v>34.58</v>
      </c>
      <c r="H23" s="18">
        <v>33.4</v>
      </c>
      <c r="I23" s="18">
        <f t="shared" si="0"/>
        <v>67.97999999999999</v>
      </c>
      <c r="J23" s="41"/>
    </row>
    <row r="24" spans="1:11" ht="15.75" x14ac:dyDescent="0.25">
      <c r="A24" s="12">
        <f t="shared" si="1"/>
        <v>5</v>
      </c>
      <c r="B24" s="12">
        <v>62</v>
      </c>
      <c r="C24" s="51" t="s">
        <v>108</v>
      </c>
      <c r="D24" s="48">
        <v>2010</v>
      </c>
      <c r="E24" s="49" t="s">
        <v>36</v>
      </c>
      <c r="F24" s="49" t="s">
        <v>63</v>
      </c>
      <c r="G24" s="18">
        <v>40.32</v>
      </c>
      <c r="H24" s="18">
        <v>39.909999999999997</v>
      </c>
      <c r="I24" s="18">
        <f t="shared" si="0"/>
        <v>80.22999999999999</v>
      </c>
      <c r="J24" s="41"/>
    </row>
    <row r="25" spans="1:11" ht="15.75" x14ac:dyDescent="0.25">
      <c r="A25" s="12">
        <f t="shared" si="1"/>
        <v>6</v>
      </c>
      <c r="B25" s="12">
        <v>65</v>
      </c>
      <c r="C25" s="51" t="s">
        <v>109</v>
      </c>
      <c r="D25" s="48">
        <v>2008</v>
      </c>
      <c r="E25" s="49" t="s">
        <v>36</v>
      </c>
      <c r="F25" s="49" t="s">
        <v>63</v>
      </c>
      <c r="G25" s="18">
        <v>44.45</v>
      </c>
      <c r="H25" s="18">
        <v>39.64</v>
      </c>
      <c r="I25" s="18">
        <f t="shared" si="0"/>
        <v>84.09</v>
      </c>
      <c r="J25" s="41"/>
    </row>
    <row r="26" spans="1:11" ht="15.75" x14ac:dyDescent="0.25">
      <c r="A26" s="12">
        <f t="shared" si="1"/>
        <v>7</v>
      </c>
      <c r="B26" s="12">
        <v>60</v>
      </c>
      <c r="C26" s="50" t="s">
        <v>107</v>
      </c>
      <c r="D26" s="69">
        <v>2009</v>
      </c>
      <c r="E26" s="70" t="s">
        <v>36</v>
      </c>
      <c r="F26" s="69" t="s">
        <v>63</v>
      </c>
      <c r="G26" s="18">
        <v>43.23</v>
      </c>
      <c r="H26" s="18">
        <v>40.96</v>
      </c>
      <c r="I26" s="18">
        <f t="shared" si="0"/>
        <v>84.19</v>
      </c>
      <c r="J26" s="41"/>
    </row>
    <row r="27" spans="1:11" ht="15.75" x14ac:dyDescent="0.25">
      <c r="A27" s="12" t="str">
        <f>IFERROR(_xlfn.RANK.EQ(I27,$I$20:$I$20,1),"")</f>
        <v/>
      </c>
      <c r="B27" s="12"/>
      <c r="C27" s="25"/>
      <c r="D27" s="25"/>
      <c r="E27" s="25"/>
      <c r="F27" s="25"/>
      <c r="G27" s="25"/>
      <c r="H27" s="18"/>
      <c r="I27" s="14" t="str">
        <f t="shared" ref="I27" si="2">IF(H27=0,"",IFERROR(G27+H27,""))</f>
        <v/>
      </c>
      <c r="J27" s="25"/>
    </row>
    <row r="28" spans="1:11" ht="15.75" x14ac:dyDescent="0.25">
      <c r="A28" s="28"/>
      <c r="B28" s="28"/>
      <c r="C28" s="52"/>
      <c r="D28" s="53"/>
      <c r="E28" s="54"/>
      <c r="F28" s="55"/>
      <c r="G28" s="46"/>
      <c r="H28" s="46"/>
      <c r="I28" s="46"/>
      <c r="J28" s="47"/>
    </row>
    <row r="29" spans="1:11" ht="15.75" customHeight="1" x14ac:dyDescent="0.25">
      <c r="A29" s="96" t="s">
        <v>160</v>
      </c>
      <c r="B29" s="96"/>
      <c r="C29" s="96"/>
      <c r="D29" s="31"/>
      <c r="E29" s="31"/>
      <c r="F29" s="31"/>
      <c r="G29" s="26"/>
      <c r="H29" s="26"/>
      <c r="I29" s="24" t="str">
        <f t="shared" ref="I29" si="3">IF(H29=0,"",IFERROR(G29+H29,""))</f>
        <v/>
      </c>
      <c r="J29" s="26"/>
      <c r="K29" s="1" t="str">
        <f>IFERROR(_xlfn.RANK.EQ(G29,$G$20:$G$20,1),"")</f>
        <v/>
      </c>
    </row>
    <row r="30" spans="1:11" ht="15.75" customHeight="1" x14ac:dyDescent="0.25">
      <c r="A30" s="30"/>
      <c r="B30" s="30"/>
      <c r="C30" s="30"/>
      <c r="D30" s="31"/>
      <c r="E30" s="31"/>
      <c r="F30" s="31"/>
      <c r="G30" s="26"/>
      <c r="H30" s="26"/>
      <c r="I30" s="24"/>
      <c r="J30" s="26"/>
    </row>
    <row r="31" spans="1:11" ht="22.5" customHeight="1" x14ac:dyDescent="0.25">
      <c r="A31" s="97" t="s">
        <v>50</v>
      </c>
      <c r="B31" s="97"/>
      <c r="C31" s="97"/>
      <c r="D31" s="26"/>
      <c r="E31" s="26"/>
      <c r="F31" s="98" t="s">
        <v>51</v>
      </c>
      <c r="G31" s="98"/>
      <c r="H31" s="98"/>
      <c r="I31" s="98"/>
      <c r="J31" s="98"/>
      <c r="K31" s="1" t="str">
        <f>IFERROR(_xlfn.RANK.EQ(G31,$G$20:$G$20,1),"")</f>
        <v/>
      </c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7"/>
      <c r="J32" s="26"/>
    </row>
    <row r="33" spans="1:10" ht="15" customHeight="1" x14ac:dyDescent="0.25">
      <c r="A33" s="26"/>
      <c r="B33" s="26"/>
      <c r="C33" s="26"/>
      <c r="D33" s="26"/>
      <c r="E33" s="26"/>
      <c r="F33" s="26"/>
      <c r="G33" s="26"/>
      <c r="H33" s="26"/>
      <c r="I33" s="27"/>
      <c r="J33" s="26"/>
    </row>
  </sheetData>
  <autoFilter ref="A18:J20">
    <sortState ref="A19:J24">
      <sortCondition ref="A18:A24"/>
    </sortState>
  </autoFilter>
  <sortState ref="A20:K38">
    <sortCondition ref="A20:A38"/>
  </sortState>
  <mergeCells count="29">
    <mergeCell ref="D10:F10"/>
    <mergeCell ref="G10:H10"/>
    <mergeCell ref="I10:J10"/>
    <mergeCell ref="D14:F14"/>
    <mergeCell ref="G14:H14"/>
    <mergeCell ref="I14:J14"/>
    <mergeCell ref="D11:F11"/>
    <mergeCell ref="G11:H11"/>
    <mergeCell ref="I11:J11"/>
    <mergeCell ref="D12:F12"/>
    <mergeCell ref="G12:H12"/>
    <mergeCell ref="I12:J12"/>
    <mergeCell ref="D13:F13"/>
    <mergeCell ref="G13:H13"/>
    <mergeCell ref="I13:J13"/>
    <mergeCell ref="A1:J1"/>
    <mergeCell ref="A2:J2"/>
    <mergeCell ref="D9:F9"/>
    <mergeCell ref="G9:H9"/>
    <mergeCell ref="I9:J9"/>
    <mergeCell ref="A29:C29"/>
    <mergeCell ref="A31:C31"/>
    <mergeCell ref="F31:J31"/>
    <mergeCell ref="D15:F15"/>
    <mergeCell ref="G15:H15"/>
    <mergeCell ref="I15:J15"/>
    <mergeCell ref="D16:F16"/>
    <mergeCell ref="G16:H16"/>
    <mergeCell ref="I16:J16"/>
  </mergeCells>
  <pageMargins left="0.64" right="0.25" top="0.27559055118110237" bottom="0.55118110236220474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A10" zoomScaleNormal="100" zoomScaleSheetLayoutView="85" workbookViewId="0">
      <selection activeCell="L20" sqref="L20"/>
    </sheetView>
  </sheetViews>
  <sheetFormatPr defaultColWidth="8.85546875" defaultRowHeight="15" x14ac:dyDescent="0.25"/>
  <cols>
    <col min="1" max="1" width="6.5703125" style="1" customWidth="1"/>
    <col min="2" max="2" width="4.7109375" style="1" customWidth="1"/>
    <col min="3" max="3" width="24.140625" style="1" bestFit="1" customWidth="1"/>
    <col min="4" max="4" width="6.140625" style="1" customWidth="1"/>
    <col min="5" max="5" width="4.28515625" style="1" customWidth="1"/>
    <col min="6" max="6" width="14.42578125" style="1" bestFit="1" customWidth="1"/>
    <col min="7" max="8" width="7.7109375" style="1" customWidth="1"/>
    <col min="9" max="9" width="7.7109375" style="21" customWidth="1"/>
    <col min="10" max="10" width="8.140625" style="1" customWidth="1"/>
    <col min="11" max="11" width="12.28515625" style="1" customWidth="1"/>
    <col min="12" max="16384" width="8.85546875" style="1"/>
  </cols>
  <sheetData>
    <row r="1" spans="1:11" ht="32.450000000000003" customHeight="1" x14ac:dyDescent="0.25">
      <c r="A1" s="93" t="s">
        <v>159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.75" x14ac:dyDescent="0.25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5.75" x14ac:dyDescent="0.25">
      <c r="A3" s="2" t="s">
        <v>48</v>
      </c>
      <c r="B3" s="2"/>
      <c r="C3" s="2"/>
      <c r="D3" s="2" t="s">
        <v>0</v>
      </c>
      <c r="E3" s="2"/>
      <c r="F3" s="3"/>
      <c r="G3" s="3"/>
      <c r="H3" s="4" t="s">
        <v>1</v>
      </c>
      <c r="I3" s="5"/>
      <c r="J3" s="6"/>
    </row>
    <row r="4" spans="1:11" ht="6" customHeight="1" x14ac:dyDescent="0.25">
      <c r="A4" s="3"/>
      <c r="B4" s="3"/>
      <c r="C4" s="3"/>
      <c r="D4" s="3"/>
      <c r="E4" s="3"/>
      <c r="F4" s="3"/>
      <c r="G4" s="3"/>
      <c r="H4" s="3"/>
      <c r="I4" s="7"/>
      <c r="J4" s="3"/>
    </row>
    <row r="5" spans="1:11" ht="15.75" x14ac:dyDescent="0.25">
      <c r="A5" s="2" t="s">
        <v>2</v>
      </c>
      <c r="B5" s="2"/>
      <c r="C5" s="2"/>
      <c r="D5" s="2" t="s">
        <v>3</v>
      </c>
      <c r="E5" s="2"/>
      <c r="F5" s="3"/>
      <c r="G5" s="3"/>
      <c r="H5" s="4"/>
      <c r="I5" s="5"/>
      <c r="J5" s="6"/>
      <c r="K5" s="8"/>
    </row>
    <row r="6" spans="1:11" ht="6" customHeight="1" x14ac:dyDescent="0.25">
      <c r="A6" s="3"/>
      <c r="B6" s="3"/>
      <c r="C6" s="3"/>
      <c r="D6" s="3"/>
      <c r="E6" s="3"/>
      <c r="F6" s="3"/>
      <c r="G6" s="3"/>
      <c r="H6" s="3"/>
      <c r="I6" s="7"/>
      <c r="J6" s="3"/>
    </row>
    <row r="7" spans="1:11" ht="15.75" x14ac:dyDescent="0.25">
      <c r="A7" s="2" t="s">
        <v>4</v>
      </c>
      <c r="B7" s="2"/>
      <c r="C7" s="3"/>
      <c r="D7" s="2" t="s">
        <v>5</v>
      </c>
      <c r="E7" s="2"/>
      <c r="F7" s="3"/>
      <c r="G7" s="3"/>
      <c r="H7" s="3"/>
      <c r="I7" s="7"/>
      <c r="J7" s="6"/>
    </row>
    <row r="8" spans="1:11" ht="6" customHeight="1" x14ac:dyDescent="0.25">
      <c r="A8" s="3"/>
      <c r="B8" s="3"/>
      <c r="C8" s="3"/>
      <c r="D8" s="3"/>
      <c r="E8" s="3"/>
      <c r="F8" s="3"/>
      <c r="G8" s="3"/>
      <c r="H8" s="3"/>
      <c r="I8" s="7"/>
      <c r="J8" s="3"/>
    </row>
    <row r="9" spans="1:11" ht="15.75" x14ac:dyDescent="0.25">
      <c r="A9" s="2" t="s">
        <v>52</v>
      </c>
      <c r="B9" s="2"/>
      <c r="C9" s="3"/>
      <c r="D9" s="83" t="s">
        <v>6</v>
      </c>
      <c r="E9" s="84"/>
      <c r="F9" s="85"/>
      <c r="G9" s="94">
        <v>0.5</v>
      </c>
      <c r="H9" s="95"/>
      <c r="I9" s="94">
        <v>0.58333333333333337</v>
      </c>
      <c r="J9" s="95"/>
    </row>
    <row r="10" spans="1:11" ht="15.75" x14ac:dyDescent="0.25">
      <c r="A10" s="2" t="s">
        <v>49</v>
      </c>
      <c r="B10" s="2"/>
      <c r="C10" s="3"/>
      <c r="D10" s="99"/>
      <c r="E10" s="100"/>
      <c r="F10" s="101"/>
      <c r="G10" s="86" t="s">
        <v>7</v>
      </c>
      <c r="H10" s="87"/>
      <c r="I10" s="86" t="s">
        <v>8</v>
      </c>
      <c r="J10" s="87"/>
    </row>
    <row r="11" spans="1:11" ht="15.75" x14ac:dyDescent="0.25">
      <c r="A11" s="2" t="s">
        <v>9</v>
      </c>
      <c r="B11" s="2"/>
      <c r="C11" s="3"/>
      <c r="D11" s="90" t="s">
        <v>10</v>
      </c>
      <c r="E11" s="91"/>
      <c r="F11" s="92"/>
      <c r="G11" s="86">
        <v>340</v>
      </c>
      <c r="H11" s="87"/>
      <c r="I11" s="86">
        <v>340</v>
      </c>
      <c r="J11" s="87"/>
    </row>
    <row r="12" spans="1:11" ht="15.75" x14ac:dyDescent="0.25">
      <c r="A12" s="2" t="s">
        <v>11</v>
      </c>
      <c r="B12" s="2"/>
      <c r="C12" s="3"/>
      <c r="D12" s="90" t="s">
        <v>12</v>
      </c>
      <c r="E12" s="91"/>
      <c r="F12" s="92"/>
      <c r="G12" s="86">
        <v>65</v>
      </c>
      <c r="H12" s="87"/>
      <c r="I12" s="86">
        <v>65</v>
      </c>
      <c r="J12" s="87"/>
    </row>
    <row r="13" spans="1:11" ht="15.75" x14ac:dyDescent="0.25">
      <c r="A13" s="2" t="s">
        <v>31</v>
      </c>
      <c r="B13" s="2"/>
      <c r="C13" s="3"/>
      <c r="D13" s="90" t="s">
        <v>13</v>
      </c>
      <c r="E13" s="91"/>
      <c r="F13" s="92"/>
      <c r="G13" s="86" t="s">
        <v>151</v>
      </c>
      <c r="H13" s="87"/>
      <c r="I13" s="86" t="s">
        <v>152</v>
      </c>
      <c r="J13" s="87"/>
    </row>
    <row r="14" spans="1:11" ht="15.75" x14ac:dyDescent="0.25">
      <c r="A14" s="2" t="s">
        <v>155</v>
      </c>
      <c r="B14" s="2"/>
      <c r="C14" s="3"/>
      <c r="D14" s="90" t="s">
        <v>14</v>
      </c>
      <c r="E14" s="91"/>
      <c r="F14" s="92"/>
      <c r="G14" s="86" t="s">
        <v>149</v>
      </c>
      <c r="H14" s="87"/>
      <c r="I14" s="86" t="s">
        <v>154</v>
      </c>
      <c r="J14" s="87"/>
    </row>
    <row r="15" spans="1:11" ht="15.75" x14ac:dyDescent="0.25">
      <c r="A15" s="2" t="s">
        <v>30</v>
      </c>
      <c r="B15" s="2"/>
      <c r="C15" s="3"/>
      <c r="D15" s="83" t="s">
        <v>15</v>
      </c>
      <c r="E15" s="84"/>
      <c r="F15" s="85"/>
      <c r="G15" s="88" t="s">
        <v>148</v>
      </c>
      <c r="H15" s="89"/>
      <c r="I15" s="88" t="s">
        <v>148</v>
      </c>
      <c r="J15" s="89"/>
    </row>
    <row r="16" spans="1:11" ht="15.75" x14ac:dyDescent="0.25">
      <c r="A16" s="2"/>
      <c r="B16" s="2"/>
      <c r="C16" s="3"/>
      <c r="D16" s="83" t="s">
        <v>15</v>
      </c>
      <c r="E16" s="84"/>
      <c r="F16" s="85"/>
      <c r="G16" s="86" t="s">
        <v>150</v>
      </c>
      <c r="H16" s="87"/>
      <c r="I16" s="86" t="s">
        <v>150</v>
      </c>
      <c r="J16" s="87"/>
    </row>
    <row r="17" spans="1:11" ht="6" customHeight="1" x14ac:dyDescent="0.25">
      <c r="A17" s="9"/>
      <c r="B17" s="9"/>
      <c r="C17" s="9"/>
      <c r="D17" s="9"/>
      <c r="E17" s="9"/>
      <c r="F17" s="9"/>
      <c r="G17" s="9"/>
      <c r="H17" s="9"/>
      <c r="I17" s="10"/>
      <c r="J17" s="9"/>
    </row>
    <row r="18" spans="1:11" ht="37.9" customHeight="1" x14ac:dyDescent="0.25">
      <c r="A18" s="11" t="s">
        <v>16</v>
      </c>
      <c r="B18" s="11" t="s">
        <v>17</v>
      </c>
      <c r="C18" s="12" t="s">
        <v>18</v>
      </c>
      <c r="D18" s="13" t="s">
        <v>19</v>
      </c>
      <c r="E18" s="13" t="s">
        <v>20</v>
      </c>
      <c r="F18" s="13" t="s">
        <v>21</v>
      </c>
      <c r="G18" s="13" t="s">
        <v>22</v>
      </c>
      <c r="H18" s="13" t="s">
        <v>23</v>
      </c>
      <c r="I18" s="13" t="s">
        <v>24</v>
      </c>
      <c r="J18" s="13" t="s">
        <v>25</v>
      </c>
      <c r="K18" s="15"/>
    </row>
    <row r="19" spans="1:11" ht="16.5" customHeight="1" x14ac:dyDescent="0.25">
      <c r="A19" s="12"/>
      <c r="B19" s="12"/>
      <c r="C19" s="68" t="s">
        <v>57</v>
      </c>
      <c r="D19" s="69"/>
      <c r="E19" s="70"/>
      <c r="F19" s="69"/>
      <c r="G19" s="18"/>
      <c r="H19" s="18"/>
      <c r="I19" s="14"/>
      <c r="J19" s="12"/>
    </row>
    <row r="20" spans="1:11" ht="16.5" customHeight="1" x14ac:dyDescent="0.25">
      <c r="A20" s="12">
        <v>1</v>
      </c>
      <c r="B20" s="12">
        <v>72</v>
      </c>
      <c r="C20" s="50" t="s">
        <v>115</v>
      </c>
      <c r="D20" s="69">
        <v>2005</v>
      </c>
      <c r="E20" s="72">
        <v>2</v>
      </c>
      <c r="F20" s="71" t="s">
        <v>44</v>
      </c>
      <c r="G20" s="18">
        <v>26.88</v>
      </c>
      <c r="H20" s="18">
        <v>25.12</v>
      </c>
      <c r="I20" s="18">
        <f>IF(H20=0,"",IFERROR(G20+H20,""))</f>
        <v>52</v>
      </c>
      <c r="J20" s="41">
        <v>100</v>
      </c>
    </row>
    <row r="21" spans="1:11" ht="16.5" customHeight="1" x14ac:dyDescent="0.25">
      <c r="A21" s="12">
        <v>2</v>
      </c>
      <c r="B21" s="12">
        <v>76</v>
      </c>
      <c r="C21" s="73" t="s">
        <v>119</v>
      </c>
      <c r="D21" s="69">
        <v>2005</v>
      </c>
      <c r="E21" s="70">
        <v>2</v>
      </c>
      <c r="F21" s="71" t="s">
        <v>39</v>
      </c>
      <c r="G21" s="18">
        <v>27.62</v>
      </c>
      <c r="H21" s="18">
        <v>26.22</v>
      </c>
      <c r="I21" s="18">
        <f>IF(H21=0,"",IFERROR(G21+H21,""))</f>
        <v>53.84</v>
      </c>
      <c r="J21" s="41">
        <v>80</v>
      </c>
    </row>
    <row r="22" spans="1:11" ht="16.5" customHeight="1" x14ac:dyDescent="0.25">
      <c r="A22" s="12">
        <v>3</v>
      </c>
      <c r="B22" s="12">
        <v>70</v>
      </c>
      <c r="C22" s="51" t="s">
        <v>111</v>
      </c>
      <c r="D22" s="48">
        <v>2006</v>
      </c>
      <c r="E22" s="74" t="s">
        <v>61</v>
      </c>
      <c r="F22" s="49" t="s">
        <v>63</v>
      </c>
      <c r="G22" s="18">
        <v>28.04</v>
      </c>
      <c r="H22" s="18">
        <v>26.25</v>
      </c>
      <c r="I22" s="18">
        <f>IF(H22=0,"",IFERROR(G22+H22,""))</f>
        <v>54.29</v>
      </c>
      <c r="J22" s="41">
        <v>60</v>
      </c>
    </row>
    <row r="23" spans="1:11" ht="16.5" customHeight="1" x14ac:dyDescent="0.25">
      <c r="A23" s="12">
        <v>4</v>
      </c>
      <c r="B23" s="12">
        <v>74</v>
      </c>
      <c r="C23" s="50" t="s">
        <v>117</v>
      </c>
      <c r="D23" s="69">
        <v>2005</v>
      </c>
      <c r="E23" s="70">
        <v>3</v>
      </c>
      <c r="F23" s="69" t="s">
        <v>63</v>
      </c>
      <c r="G23" s="18">
        <v>28.28</v>
      </c>
      <c r="H23" s="18">
        <v>26.27</v>
      </c>
      <c r="I23" s="18">
        <f>IF(H23=0,"",IFERROR(G23+H23,""))</f>
        <v>54.55</v>
      </c>
      <c r="J23" s="41">
        <v>50</v>
      </c>
    </row>
    <row r="24" spans="1:11" ht="16.5" customHeight="1" x14ac:dyDescent="0.25">
      <c r="A24" s="12">
        <v>5</v>
      </c>
      <c r="B24" s="12">
        <v>69</v>
      </c>
      <c r="C24" s="51" t="s">
        <v>110</v>
      </c>
      <c r="D24" s="48">
        <v>2006</v>
      </c>
      <c r="E24" s="48" t="s">
        <v>61</v>
      </c>
      <c r="F24" s="49" t="s">
        <v>63</v>
      </c>
      <c r="G24" s="18">
        <v>28.51</v>
      </c>
      <c r="H24" s="18">
        <v>27.33</v>
      </c>
      <c r="I24" s="18">
        <f>IF(H24=0,"",IFERROR(G24+H24,""))</f>
        <v>55.84</v>
      </c>
      <c r="J24" s="41">
        <v>45</v>
      </c>
    </row>
    <row r="25" spans="1:11" ht="16.5" customHeight="1" x14ac:dyDescent="0.25">
      <c r="A25" s="12">
        <v>6</v>
      </c>
      <c r="B25" s="12">
        <v>75</v>
      </c>
      <c r="C25" s="50" t="s">
        <v>118</v>
      </c>
      <c r="D25" s="69">
        <v>2006</v>
      </c>
      <c r="E25" s="70" t="s">
        <v>61</v>
      </c>
      <c r="F25" s="69" t="s">
        <v>63</v>
      </c>
      <c r="G25" s="18">
        <v>29.25</v>
      </c>
      <c r="H25" s="18">
        <v>27.03</v>
      </c>
      <c r="I25" s="18">
        <f>IF(H25=0,"",IFERROR(G25+H25,""))</f>
        <v>56.28</v>
      </c>
      <c r="J25" s="41">
        <v>40</v>
      </c>
    </row>
    <row r="26" spans="1:11" ht="15.75" x14ac:dyDescent="0.25">
      <c r="A26" s="12">
        <v>7</v>
      </c>
      <c r="B26" s="12">
        <v>71</v>
      </c>
      <c r="C26" s="50" t="s">
        <v>112</v>
      </c>
      <c r="D26" s="69" t="s">
        <v>113</v>
      </c>
      <c r="E26" s="70" t="s">
        <v>114</v>
      </c>
      <c r="F26" s="69" t="s">
        <v>34</v>
      </c>
      <c r="G26" s="18">
        <v>29.87</v>
      </c>
      <c r="H26" s="18">
        <v>28.44</v>
      </c>
      <c r="I26" s="18">
        <f>IF(H26=0,"",IFERROR(G26+H26,""))</f>
        <v>58.31</v>
      </c>
      <c r="J26" s="41">
        <v>36</v>
      </c>
    </row>
    <row r="27" spans="1:11" ht="15.75" x14ac:dyDescent="0.25">
      <c r="A27" s="12">
        <v>8</v>
      </c>
      <c r="B27" s="12">
        <v>73</v>
      </c>
      <c r="C27" s="50" t="s">
        <v>116</v>
      </c>
      <c r="D27" s="69">
        <v>2006</v>
      </c>
      <c r="E27" s="70" t="s">
        <v>61</v>
      </c>
      <c r="F27" s="69" t="s">
        <v>63</v>
      </c>
      <c r="G27" s="18">
        <v>31.24</v>
      </c>
      <c r="H27" s="18">
        <v>29.41</v>
      </c>
      <c r="I27" s="18">
        <f>IF(H27=0,"",IFERROR(G27+H27,""))</f>
        <v>60.65</v>
      </c>
      <c r="J27" s="41">
        <v>32</v>
      </c>
    </row>
    <row r="28" spans="1:11" ht="15.75" x14ac:dyDescent="0.25">
      <c r="A28" s="12">
        <v>9</v>
      </c>
      <c r="B28" s="12">
        <v>77</v>
      </c>
      <c r="C28" s="50" t="s">
        <v>120</v>
      </c>
      <c r="D28" s="69" t="s">
        <v>113</v>
      </c>
      <c r="E28" s="70" t="s">
        <v>60</v>
      </c>
      <c r="F28" s="69" t="s">
        <v>34</v>
      </c>
      <c r="G28" s="18">
        <v>31.93</v>
      </c>
      <c r="H28" s="18">
        <v>28.79</v>
      </c>
      <c r="I28" s="18">
        <f>IF(H28=0,"",IFERROR(G28+H28,""))</f>
        <v>60.72</v>
      </c>
      <c r="J28" s="41">
        <v>29</v>
      </c>
    </row>
    <row r="29" spans="1:11" ht="15.75" x14ac:dyDescent="0.25">
      <c r="A29" s="12">
        <v>10</v>
      </c>
      <c r="B29" s="12">
        <v>78</v>
      </c>
      <c r="C29" s="50" t="s">
        <v>121</v>
      </c>
      <c r="D29" s="69">
        <v>2005</v>
      </c>
      <c r="E29" s="70" t="s">
        <v>36</v>
      </c>
      <c r="F29" s="69" t="s">
        <v>63</v>
      </c>
      <c r="G29" s="18">
        <v>32.090000000000003</v>
      </c>
      <c r="H29" s="18">
        <v>30.38</v>
      </c>
      <c r="I29" s="18">
        <f>IF(H29=0,"",IFERROR(G29+H29,""))</f>
        <v>62.47</v>
      </c>
      <c r="J29" s="41">
        <v>26</v>
      </c>
    </row>
    <row r="30" spans="1:11" ht="15.75" x14ac:dyDescent="0.25">
      <c r="A30" s="12">
        <v>11</v>
      </c>
      <c r="B30" s="12">
        <v>80</v>
      </c>
      <c r="C30" s="50" t="s">
        <v>123</v>
      </c>
      <c r="D30" s="69">
        <v>2006</v>
      </c>
      <c r="E30" s="70" t="s">
        <v>60</v>
      </c>
      <c r="F30" s="69" t="s">
        <v>63</v>
      </c>
      <c r="G30" s="18">
        <v>32.5</v>
      </c>
      <c r="H30" s="18">
        <v>30.77</v>
      </c>
      <c r="I30" s="18">
        <f>IF(H30=0,"",IFERROR(G30+H30,""))</f>
        <v>63.269999999999996</v>
      </c>
      <c r="J30" s="41">
        <v>24</v>
      </c>
    </row>
    <row r="31" spans="1:11" ht="15.75" x14ac:dyDescent="0.25">
      <c r="A31" s="12">
        <v>12</v>
      </c>
      <c r="B31" s="12">
        <v>79</v>
      </c>
      <c r="C31" s="50" t="s">
        <v>122</v>
      </c>
      <c r="D31" s="69">
        <v>2006</v>
      </c>
      <c r="E31" s="70" t="s">
        <v>59</v>
      </c>
      <c r="F31" s="69" t="s">
        <v>63</v>
      </c>
      <c r="G31" s="18">
        <v>34.26</v>
      </c>
      <c r="H31" s="18">
        <v>29.32</v>
      </c>
      <c r="I31" s="18">
        <f>IF(H31=0,"",IFERROR(G31+H31,""))</f>
        <v>63.58</v>
      </c>
      <c r="J31" s="41">
        <v>22</v>
      </c>
    </row>
    <row r="32" spans="1:11" ht="15.75" x14ac:dyDescent="0.25">
      <c r="A32" s="12">
        <v>13</v>
      </c>
      <c r="B32" s="12">
        <v>81</v>
      </c>
      <c r="C32" s="50" t="s">
        <v>124</v>
      </c>
      <c r="D32" s="69">
        <v>2005</v>
      </c>
      <c r="E32" s="70" t="s">
        <v>36</v>
      </c>
      <c r="F32" s="69" t="s">
        <v>63</v>
      </c>
      <c r="G32" s="18">
        <v>34.56</v>
      </c>
      <c r="H32" s="18">
        <v>31.45</v>
      </c>
      <c r="I32" s="18">
        <f>IF(H32=0,"",IFERROR(G32+H32,""))</f>
        <v>66.010000000000005</v>
      </c>
      <c r="J32" s="41">
        <v>20</v>
      </c>
    </row>
    <row r="33" spans="1:11" ht="15.75" x14ac:dyDescent="0.25">
      <c r="A33" s="12">
        <v>14</v>
      </c>
      <c r="B33" s="12">
        <v>82</v>
      </c>
      <c r="C33" s="50" t="s">
        <v>125</v>
      </c>
      <c r="D33" s="69">
        <v>2006</v>
      </c>
      <c r="E33" s="70" t="s">
        <v>36</v>
      </c>
      <c r="F33" s="69" t="s">
        <v>63</v>
      </c>
      <c r="G33" s="18">
        <v>37.549999999999997</v>
      </c>
      <c r="H33" s="18">
        <v>35.119999999999997</v>
      </c>
      <c r="I33" s="18">
        <f>IF(H33=0,"",IFERROR(G33+H33,""))</f>
        <v>72.669999999999987</v>
      </c>
      <c r="J33" s="41">
        <v>18</v>
      </c>
    </row>
    <row r="34" spans="1:11" ht="15.75" x14ac:dyDescent="0.25">
      <c r="A34" s="12">
        <v>15</v>
      </c>
      <c r="B34" s="12">
        <v>84</v>
      </c>
      <c r="C34" s="50" t="s">
        <v>127</v>
      </c>
      <c r="D34" s="69">
        <v>2005</v>
      </c>
      <c r="E34" s="70" t="s">
        <v>36</v>
      </c>
      <c r="F34" s="69" t="s">
        <v>63</v>
      </c>
      <c r="G34" s="18">
        <v>40.770000000000003</v>
      </c>
      <c r="H34" s="18">
        <v>36.21</v>
      </c>
      <c r="I34" s="18">
        <f>IF(H34=0,"",IFERROR(G34+H34,""))</f>
        <v>76.98</v>
      </c>
      <c r="J34" s="41">
        <v>16</v>
      </c>
    </row>
    <row r="35" spans="1:11" ht="15.75" x14ac:dyDescent="0.25">
      <c r="A35" s="12" t="str">
        <f t="shared" ref="A35" si="0">IFERROR(_xlfn.RANK.EQ(I35,$I$20:$I$25,1),"")</f>
        <v/>
      </c>
      <c r="B35" s="12"/>
      <c r="C35" s="25"/>
      <c r="D35" s="25"/>
      <c r="E35" s="25"/>
      <c r="F35" s="25"/>
      <c r="G35" s="25"/>
      <c r="H35" s="18"/>
      <c r="I35" s="18" t="str">
        <f t="shared" ref="I35" si="1">IF(H35=0,"",IFERROR(G35+H35,""))</f>
        <v/>
      </c>
      <c r="J35" s="25"/>
      <c r="K35" s="1" t="str">
        <f t="shared" ref="K35" si="2">IFERROR(_xlfn.RANK.EQ(G35,$G$20:$G$25,1),"")</f>
        <v/>
      </c>
    </row>
    <row r="36" spans="1:11" ht="15.75" x14ac:dyDescent="0.25">
      <c r="A36" s="28"/>
      <c r="B36" s="28"/>
      <c r="C36" s="52"/>
      <c r="D36" s="53"/>
      <c r="E36" s="54"/>
      <c r="F36" s="55"/>
      <c r="G36" s="46"/>
      <c r="H36" s="46"/>
      <c r="I36" s="46"/>
      <c r="J36" s="47"/>
    </row>
    <row r="37" spans="1:11" ht="15.75" customHeight="1" x14ac:dyDescent="0.25">
      <c r="A37" s="96" t="s">
        <v>163</v>
      </c>
      <c r="B37" s="96"/>
      <c r="C37" s="96"/>
      <c r="D37" s="31"/>
      <c r="E37" s="31"/>
      <c r="F37" s="31"/>
      <c r="G37" s="26"/>
      <c r="H37" s="26"/>
      <c r="I37" s="24" t="str">
        <f t="shared" ref="I37" si="3">IF(H37=0,"",IFERROR(G37+H37,""))</f>
        <v/>
      </c>
      <c r="J37" s="26"/>
      <c r="K37" s="1" t="str">
        <f t="shared" ref="K37:K39" si="4">IFERROR(_xlfn.RANK.EQ(G37,$G$20:$G$25,1),"")</f>
        <v/>
      </c>
    </row>
    <row r="38" spans="1:11" ht="15.75" customHeight="1" x14ac:dyDescent="0.25">
      <c r="A38" s="30"/>
      <c r="B38" s="30"/>
      <c r="C38" s="30"/>
      <c r="D38" s="31"/>
      <c r="E38" s="31"/>
      <c r="F38" s="31"/>
      <c r="G38" s="26"/>
      <c r="H38" s="26"/>
      <c r="I38" s="24"/>
      <c r="J38" s="26"/>
    </row>
    <row r="39" spans="1:11" ht="22.5" customHeight="1" x14ac:dyDescent="0.25">
      <c r="A39" s="97" t="s">
        <v>50</v>
      </c>
      <c r="B39" s="97"/>
      <c r="C39" s="97"/>
      <c r="D39" s="26"/>
      <c r="E39" s="26"/>
      <c r="F39" s="98" t="s">
        <v>51</v>
      </c>
      <c r="G39" s="98"/>
      <c r="H39" s="98"/>
      <c r="I39" s="98"/>
      <c r="J39" s="98"/>
      <c r="K39" s="1" t="str">
        <f t="shared" si="4"/>
        <v/>
      </c>
    </row>
    <row r="40" spans="1:11" x14ac:dyDescent="0.25">
      <c r="A40" s="26"/>
      <c r="B40" s="26"/>
      <c r="C40" s="26"/>
      <c r="D40" s="26"/>
      <c r="E40" s="26"/>
      <c r="F40" s="26"/>
      <c r="G40" s="26"/>
      <c r="H40" s="26"/>
      <c r="I40" s="27"/>
      <c r="J40" s="26"/>
    </row>
    <row r="41" spans="1:11" ht="15" customHeight="1" x14ac:dyDescent="0.25">
      <c r="A41" s="26"/>
      <c r="B41" s="26"/>
      <c r="C41" s="26"/>
      <c r="D41" s="26"/>
      <c r="E41" s="26"/>
      <c r="F41" s="26"/>
      <c r="G41" s="26"/>
      <c r="H41" s="26"/>
      <c r="I41" s="27"/>
      <c r="J41" s="26"/>
    </row>
  </sheetData>
  <autoFilter ref="A18:J25">
    <sortState ref="A19:J24">
      <sortCondition ref="A18:A24"/>
    </sortState>
  </autoFilter>
  <sortState ref="A20:K35">
    <sortCondition ref="A20:A35"/>
  </sortState>
  <mergeCells count="29">
    <mergeCell ref="D10:F10"/>
    <mergeCell ref="G10:H10"/>
    <mergeCell ref="I10:J10"/>
    <mergeCell ref="A37:C37"/>
    <mergeCell ref="A39:C39"/>
    <mergeCell ref="F39:J39"/>
    <mergeCell ref="D14:F14"/>
    <mergeCell ref="G14:H14"/>
    <mergeCell ref="I14:J14"/>
    <mergeCell ref="D11:F11"/>
    <mergeCell ref="G11:H11"/>
    <mergeCell ref="I11:J11"/>
    <mergeCell ref="D12:F12"/>
    <mergeCell ref="G12:H12"/>
    <mergeCell ref="I12:J12"/>
    <mergeCell ref="D13:F13"/>
    <mergeCell ref="A1:J1"/>
    <mergeCell ref="A2:J2"/>
    <mergeCell ref="D9:F9"/>
    <mergeCell ref="G9:H9"/>
    <mergeCell ref="I9:J9"/>
    <mergeCell ref="D16:F16"/>
    <mergeCell ref="G16:H16"/>
    <mergeCell ref="I16:J16"/>
    <mergeCell ref="G13:H13"/>
    <mergeCell ref="I13:J13"/>
    <mergeCell ref="D15:F15"/>
    <mergeCell ref="G15:H15"/>
    <mergeCell ref="I15:J15"/>
  </mergeCells>
  <pageMargins left="0.70866141732283472" right="0.31496062992125984" top="0.27559055118110237" bottom="0.55118110236220474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topLeftCell="A13" zoomScaleNormal="100" zoomScaleSheetLayoutView="85" workbookViewId="0">
      <selection activeCell="P32" sqref="P32"/>
    </sheetView>
  </sheetViews>
  <sheetFormatPr defaultColWidth="8.85546875" defaultRowHeight="15" x14ac:dyDescent="0.25"/>
  <cols>
    <col min="1" max="1" width="6.5703125" style="1" customWidth="1"/>
    <col min="2" max="2" width="4.7109375" style="1" customWidth="1"/>
    <col min="3" max="3" width="26" style="1" customWidth="1"/>
    <col min="4" max="4" width="7.140625" style="1" customWidth="1"/>
    <col min="5" max="5" width="4.28515625" style="1" customWidth="1"/>
    <col min="6" max="6" width="14.42578125" style="1" bestFit="1" customWidth="1"/>
    <col min="7" max="8" width="7.7109375" style="1" customWidth="1"/>
    <col min="9" max="9" width="7.7109375" style="21" customWidth="1"/>
    <col min="10" max="10" width="8.140625" style="1" customWidth="1"/>
    <col min="11" max="11" width="12.28515625" style="1" customWidth="1"/>
    <col min="12" max="16384" width="8.85546875" style="1"/>
  </cols>
  <sheetData>
    <row r="1" spans="1:11" ht="32.450000000000003" customHeight="1" x14ac:dyDescent="0.25">
      <c r="A1" s="93" t="s">
        <v>159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.75" x14ac:dyDescent="0.25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5.75" x14ac:dyDescent="0.25">
      <c r="A3" s="2" t="s">
        <v>48</v>
      </c>
      <c r="B3" s="2"/>
      <c r="C3" s="2"/>
      <c r="D3" s="2" t="s">
        <v>0</v>
      </c>
      <c r="E3" s="2"/>
      <c r="F3" s="3"/>
      <c r="G3" s="3"/>
      <c r="H3" s="4" t="s">
        <v>1</v>
      </c>
      <c r="I3" s="5"/>
      <c r="J3" s="6"/>
    </row>
    <row r="4" spans="1:11" ht="6" customHeight="1" x14ac:dyDescent="0.25">
      <c r="A4" s="3"/>
      <c r="B4" s="3"/>
      <c r="C4" s="3"/>
      <c r="D4" s="3"/>
      <c r="E4" s="3"/>
      <c r="F4" s="3"/>
      <c r="G4" s="3"/>
      <c r="H4" s="3"/>
      <c r="I4" s="7"/>
      <c r="J4" s="3"/>
    </row>
    <row r="5" spans="1:11" ht="15.75" x14ac:dyDescent="0.25">
      <c r="A5" s="2" t="s">
        <v>2</v>
      </c>
      <c r="B5" s="2"/>
      <c r="C5" s="2"/>
      <c r="D5" s="2" t="s">
        <v>3</v>
      </c>
      <c r="E5" s="2"/>
      <c r="F5" s="3"/>
      <c r="G5" s="3"/>
      <c r="H5" s="4"/>
      <c r="I5" s="5"/>
      <c r="J5" s="6"/>
      <c r="K5" s="8"/>
    </row>
    <row r="6" spans="1:11" ht="6" customHeight="1" x14ac:dyDescent="0.25">
      <c r="A6" s="3"/>
      <c r="B6" s="3"/>
      <c r="C6" s="3"/>
      <c r="D6" s="3"/>
      <c r="E6" s="3"/>
      <c r="F6" s="3"/>
      <c r="G6" s="3"/>
      <c r="H6" s="3"/>
      <c r="I6" s="7"/>
      <c r="J6" s="3"/>
    </row>
    <row r="7" spans="1:11" ht="15.75" x14ac:dyDescent="0.25">
      <c r="A7" s="2" t="s">
        <v>4</v>
      </c>
      <c r="B7" s="2"/>
      <c r="C7" s="3"/>
      <c r="D7" s="2" t="s">
        <v>5</v>
      </c>
      <c r="E7" s="2"/>
      <c r="F7" s="3"/>
      <c r="G7" s="3"/>
      <c r="H7" s="3"/>
      <c r="I7" s="7"/>
      <c r="J7" s="6"/>
    </row>
    <row r="8" spans="1:11" ht="6" customHeight="1" x14ac:dyDescent="0.25">
      <c r="A8" s="3"/>
      <c r="B8" s="3"/>
      <c r="C8" s="3"/>
      <c r="D8" s="3"/>
      <c r="E8" s="3"/>
      <c r="F8" s="3"/>
      <c r="G8" s="3"/>
      <c r="H8" s="3"/>
      <c r="I8" s="7"/>
      <c r="J8" s="3"/>
    </row>
    <row r="9" spans="1:11" ht="15.75" x14ac:dyDescent="0.25">
      <c r="A9" s="2" t="s">
        <v>52</v>
      </c>
      <c r="B9" s="2"/>
      <c r="C9" s="3"/>
      <c r="D9" s="83" t="s">
        <v>6</v>
      </c>
      <c r="E9" s="84"/>
      <c r="F9" s="85"/>
      <c r="G9" s="94">
        <v>0.5</v>
      </c>
      <c r="H9" s="95"/>
      <c r="I9" s="94">
        <v>0.58333333333333337</v>
      </c>
      <c r="J9" s="95"/>
    </row>
    <row r="10" spans="1:11" ht="15.75" x14ac:dyDescent="0.25">
      <c r="A10" s="2" t="s">
        <v>49</v>
      </c>
      <c r="B10" s="2"/>
      <c r="C10" s="3"/>
      <c r="D10" s="99"/>
      <c r="E10" s="100"/>
      <c r="F10" s="101"/>
      <c r="G10" s="86" t="s">
        <v>7</v>
      </c>
      <c r="H10" s="87"/>
      <c r="I10" s="86" t="s">
        <v>8</v>
      </c>
      <c r="J10" s="87"/>
    </row>
    <row r="11" spans="1:11" ht="15.75" x14ac:dyDescent="0.25">
      <c r="A11" s="2" t="s">
        <v>9</v>
      </c>
      <c r="B11" s="2"/>
      <c r="C11" s="3"/>
      <c r="D11" s="90" t="s">
        <v>10</v>
      </c>
      <c r="E11" s="91"/>
      <c r="F11" s="92"/>
      <c r="G11" s="86">
        <v>340</v>
      </c>
      <c r="H11" s="87"/>
      <c r="I11" s="86">
        <v>340</v>
      </c>
      <c r="J11" s="87"/>
    </row>
    <row r="12" spans="1:11" ht="15.75" x14ac:dyDescent="0.25">
      <c r="A12" s="2" t="s">
        <v>11</v>
      </c>
      <c r="B12" s="2"/>
      <c r="C12" s="3"/>
      <c r="D12" s="90" t="s">
        <v>12</v>
      </c>
      <c r="E12" s="91"/>
      <c r="F12" s="92"/>
      <c r="G12" s="86">
        <v>65</v>
      </c>
      <c r="H12" s="87"/>
      <c r="I12" s="86">
        <v>65</v>
      </c>
      <c r="J12" s="87"/>
    </row>
    <row r="13" spans="1:11" ht="15.75" x14ac:dyDescent="0.25">
      <c r="A13" s="2" t="s">
        <v>31</v>
      </c>
      <c r="B13" s="2"/>
      <c r="C13" s="3"/>
      <c r="D13" s="90" t="s">
        <v>13</v>
      </c>
      <c r="E13" s="91"/>
      <c r="F13" s="92"/>
      <c r="G13" s="86" t="s">
        <v>151</v>
      </c>
      <c r="H13" s="87"/>
      <c r="I13" s="86" t="s">
        <v>152</v>
      </c>
      <c r="J13" s="87"/>
    </row>
    <row r="14" spans="1:11" ht="15.75" x14ac:dyDescent="0.25">
      <c r="A14" s="2" t="s">
        <v>155</v>
      </c>
      <c r="B14" s="2"/>
      <c r="C14" s="3"/>
      <c r="D14" s="90" t="s">
        <v>14</v>
      </c>
      <c r="E14" s="91"/>
      <c r="F14" s="92"/>
      <c r="G14" s="86" t="s">
        <v>149</v>
      </c>
      <c r="H14" s="87"/>
      <c r="I14" s="86" t="s">
        <v>154</v>
      </c>
      <c r="J14" s="87"/>
    </row>
    <row r="15" spans="1:11" ht="15.75" x14ac:dyDescent="0.25">
      <c r="A15" s="2" t="s">
        <v>30</v>
      </c>
      <c r="B15" s="2"/>
      <c r="C15" s="3"/>
      <c r="D15" s="83" t="s">
        <v>15</v>
      </c>
      <c r="E15" s="84"/>
      <c r="F15" s="85"/>
      <c r="G15" s="88" t="s">
        <v>148</v>
      </c>
      <c r="H15" s="89"/>
      <c r="I15" s="88" t="s">
        <v>148</v>
      </c>
      <c r="J15" s="89"/>
    </row>
    <row r="16" spans="1:11" ht="15.75" x14ac:dyDescent="0.25">
      <c r="A16" s="2"/>
      <c r="B16" s="2"/>
      <c r="C16" s="3"/>
      <c r="D16" s="83" t="s">
        <v>15</v>
      </c>
      <c r="E16" s="84"/>
      <c r="F16" s="85"/>
      <c r="G16" s="86" t="s">
        <v>150</v>
      </c>
      <c r="H16" s="87"/>
      <c r="I16" s="86" t="s">
        <v>150</v>
      </c>
      <c r="J16" s="87"/>
    </row>
    <row r="17" spans="1:11" ht="6" customHeight="1" x14ac:dyDescent="0.25">
      <c r="A17" s="9"/>
      <c r="B17" s="9"/>
      <c r="C17" s="9"/>
      <c r="D17" s="9"/>
      <c r="E17" s="9"/>
      <c r="F17" s="9"/>
      <c r="G17" s="9"/>
      <c r="H17" s="9"/>
      <c r="I17" s="10"/>
      <c r="J17" s="9"/>
    </row>
    <row r="18" spans="1:11" ht="37.5" customHeight="1" x14ac:dyDescent="0.25">
      <c r="A18" s="11" t="s">
        <v>16</v>
      </c>
      <c r="B18" s="11" t="s">
        <v>17</v>
      </c>
      <c r="C18" s="12" t="s">
        <v>18</v>
      </c>
      <c r="D18" s="13" t="s">
        <v>19</v>
      </c>
      <c r="E18" s="13" t="s">
        <v>20</v>
      </c>
      <c r="F18" s="13" t="s">
        <v>21</v>
      </c>
      <c r="G18" s="13" t="s">
        <v>22</v>
      </c>
      <c r="H18" s="13" t="s">
        <v>23</v>
      </c>
      <c r="I18" s="13" t="s">
        <v>24</v>
      </c>
      <c r="J18" s="13" t="s">
        <v>25</v>
      </c>
      <c r="K18" s="15"/>
    </row>
    <row r="19" spans="1:11" s="67" customFormat="1" ht="15.75" x14ac:dyDescent="0.25">
      <c r="A19" s="12"/>
      <c r="B19" s="12"/>
      <c r="C19" s="81" t="s">
        <v>128</v>
      </c>
      <c r="D19" s="16"/>
      <c r="E19" s="16"/>
      <c r="F19" s="20"/>
      <c r="G19" s="59"/>
      <c r="H19" s="18"/>
      <c r="I19" s="18"/>
      <c r="J19" s="59"/>
    </row>
    <row r="20" spans="1:11" s="67" customFormat="1" ht="16.5" customHeight="1" x14ac:dyDescent="0.25">
      <c r="A20" s="12">
        <v>1</v>
      </c>
      <c r="B20" s="12">
        <v>91</v>
      </c>
      <c r="C20" s="57" t="s">
        <v>162</v>
      </c>
      <c r="D20" s="82" t="s">
        <v>87</v>
      </c>
      <c r="E20" s="39">
        <v>2</v>
      </c>
      <c r="F20" s="82" t="s">
        <v>34</v>
      </c>
      <c r="G20" s="18">
        <v>26.25</v>
      </c>
      <c r="H20" s="18">
        <v>24.85</v>
      </c>
      <c r="I20" s="18">
        <f t="shared" ref="I20:I28" si="0">IF(H20=0,"",IFERROR(G20+H20,""))</f>
        <v>51.1</v>
      </c>
      <c r="J20" s="41">
        <v>100</v>
      </c>
    </row>
    <row r="21" spans="1:11" s="67" customFormat="1" ht="16.5" customHeight="1" x14ac:dyDescent="0.25">
      <c r="A21" s="12">
        <v>2</v>
      </c>
      <c r="B21" s="12">
        <v>90</v>
      </c>
      <c r="C21" s="57" t="s">
        <v>134</v>
      </c>
      <c r="D21" s="82">
        <v>2004</v>
      </c>
      <c r="E21" s="39">
        <v>2</v>
      </c>
      <c r="F21" s="82" t="s">
        <v>76</v>
      </c>
      <c r="G21" s="18">
        <v>26.89</v>
      </c>
      <c r="H21" s="18">
        <v>25.14</v>
      </c>
      <c r="I21" s="18">
        <f t="shared" si="0"/>
        <v>52.03</v>
      </c>
      <c r="J21" s="41">
        <v>80</v>
      </c>
    </row>
    <row r="22" spans="1:11" s="67" customFormat="1" ht="16.5" customHeight="1" x14ac:dyDescent="0.25">
      <c r="A22" s="12">
        <v>3</v>
      </c>
      <c r="B22" s="12">
        <v>87</v>
      </c>
      <c r="C22" s="57" t="s">
        <v>131</v>
      </c>
      <c r="D22" s="82">
        <v>2003</v>
      </c>
      <c r="E22" s="39">
        <v>2</v>
      </c>
      <c r="F22" s="82" t="s">
        <v>39</v>
      </c>
      <c r="G22" s="18">
        <v>27.27</v>
      </c>
      <c r="H22" s="18">
        <v>25.72</v>
      </c>
      <c r="I22" s="18">
        <f t="shared" si="0"/>
        <v>52.989999999999995</v>
      </c>
      <c r="J22" s="41">
        <v>60</v>
      </c>
    </row>
    <row r="23" spans="1:11" s="67" customFormat="1" ht="16.5" customHeight="1" x14ac:dyDescent="0.25">
      <c r="A23" s="12">
        <v>4</v>
      </c>
      <c r="B23" s="12">
        <v>88</v>
      </c>
      <c r="C23" s="57" t="s">
        <v>132</v>
      </c>
      <c r="D23" s="82">
        <v>2003</v>
      </c>
      <c r="E23" s="39">
        <v>2</v>
      </c>
      <c r="F23" s="82" t="s">
        <v>63</v>
      </c>
      <c r="G23" s="18">
        <v>27.49</v>
      </c>
      <c r="H23" s="18">
        <v>26.24</v>
      </c>
      <c r="I23" s="18">
        <f t="shared" si="0"/>
        <v>53.73</v>
      </c>
      <c r="J23" s="41">
        <v>50</v>
      </c>
    </row>
    <row r="24" spans="1:11" s="67" customFormat="1" ht="16.5" customHeight="1" x14ac:dyDescent="0.25">
      <c r="A24" s="12">
        <v>5</v>
      </c>
      <c r="B24" s="12">
        <v>89</v>
      </c>
      <c r="C24" s="57" t="s">
        <v>133</v>
      </c>
      <c r="D24" s="82" t="s">
        <v>87</v>
      </c>
      <c r="E24" s="39" t="s">
        <v>85</v>
      </c>
      <c r="F24" s="82" t="s">
        <v>34</v>
      </c>
      <c r="G24" s="18">
        <v>27.81</v>
      </c>
      <c r="H24" s="18">
        <v>26.08</v>
      </c>
      <c r="I24" s="18">
        <f t="shared" si="0"/>
        <v>53.89</v>
      </c>
      <c r="J24" s="41">
        <v>45</v>
      </c>
    </row>
    <row r="25" spans="1:11" s="67" customFormat="1" ht="16.5" customHeight="1" x14ac:dyDescent="0.25">
      <c r="A25" s="12">
        <v>6</v>
      </c>
      <c r="B25" s="12">
        <v>86</v>
      </c>
      <c r="C25" s="57" t="s">
        <v>130</v>
      </c>
      <c r="D25" s="82">
        <v>2003</v>
      </c>
      <c r="E25" s="39">
        <v>2</v>
      </c>
      <c r="F25" s="82" t="s">
        <v>63</v>
      </c>
      <c r="G25" s="18">
        <v>28.98</v>
      </c>
      <c r="H25" s="18">
        <v>26.21</v>
      </c>
      <c r="I25" s="18">
        <f t="shared" si="0"/>
        <v>55.19</v>
      </c>
      <c r="J25" s="41">
        <v>40</v>
      </c>
    </row>
    <row r="26" spans="1:11" s="67" customFormat="1" ht="15.75" x14ac:dyDescent="0.25">
      <c r="A26" s="12">
        <v>7</v>
      </c>
      <c r="B26" s="12">
        <v>85</v>
      </c>
      <c r="C26" s="57" t="s">
        <v>129</v>
      </c>
      <c r="D26" s="82">
        <v>2003</v>
      </c>
      <c r="E26" s="39" t="s">
        <v>85</v>
      </c>
      <c r="F26" s="82" t="s">
        <v>34</v>
      </c>
      <c r="G26" s="18">
        <v>29.25</v>
      </c>
      <c r="H26" s="18">
        <v>26.43</v>
      </c>
      <c r="I26" s="18">
        <f t="shared" si="0"/>
        <v>55.68</v>
      </c>
      <c r="J26" s="41">
        <v>36</v>
      </c>
    </row>
    <row r="27" spans="1:11" s="67" customFormat="1" ht="15.75" x14ac:dyDescent="0.25">
      <c r="A27" s="12">
        <v>8</v>
      </c>
      <c r="B27" s="12">
        <v>94</v>
      </c>
      <c r="C27" s="57" t="s">
        <v>136</v>
      </c>
      <c r="D27" s="82">
        <v>2004</v>
      </c>
      <c r="E27" s="39" t="s">
        <v>36</v>
      </c>
      <c r="F27" s="82" t="s">
        <v>34</v>
      </c>
      <c r="G27" s="18">
        <v>32.06</v>
      </c>
      <c r="H27" s="18">
        <v>30.26</v>
      </c>
      <c r="I27" s="18">
        <f t="shared" si="0"/>
        <v>62.320000000000007</v>
      </c>
      <c r="J27" s="41">
        <v>32</v>
      </c>
    </row>
    <row r="28" spans="1:11" s="67" customFormat="1" ht="15.75" x14ac:dyDescent="0.25">
      <c r="A28" s="12">
        <v>9</v>
      </c>
      <c r="B28" s="12">
        <v>93</v>
      </c>
      <c r="C28" s="57" t="s">
        <v>135</v>
      </c>
      <c r="D28" s="82">
        <v>2003</v>
      </c>
      <c r="E28" s="39" t="s">
        <v>36</v>
      </c>
      <c r="F28" s="82" t="s">
        <v>63</v>
      </c>
      <c r="G28" s="18">
        <v>33.46</v>
      </c>
      <c r="H28" s="18">
        <v>31.21</v>
      </c>
      <c r="I28" s="18">
        <f t="shared" si="0"/>
        <v>64.67</v>
      </c>
      <c r="J28" s="41">
        <v>29</v>
      </c>
    </row>
    <row r="29" spans="1:11" ht="15.75" x14ac:dyDescent="0.25">
      <c r="A29" s="12">
        <v>10</v>
      </c>
      <c r="B29" s="12">
        <v>83</v>
      </c>
      <c r="C29" s="50" t="s">
        <v>126</v>
      </c>
      <c r="D29" s="69">
        <v>2005</v>
      </c>
      <c r="E29" s="70" t="s">
        <v>36</v>
      </c>
      <c r="F29" s="69" t="s">
        <v>63</v>
      </c>
      <c r="G29" s="18">
        <v>35.86</v>
      </c>
      <c r="H29" s="18">
        <v>33.159999999999997</v>
      </c>
      <c r="I29" s="18">
        <f>IF(H29=0,"",IFERROR(G29+H29,""))</f>
        <v>69.02</v>
      </c>
      <c r="J29" s="41">
        <v>26</v>
      </c>
    </row>
    <row r="30" spans="1:11" s="67" customFormat="1" ht="15.75" x14ac:dyDescent="0.25">
      <c r="A30" s="12" t="str">
        <f>IFERROR(_xlfn.RANK.EQ(I30,$I$20:$I$25,1),"")</f>
        <v/>
      </c>
      <c r="B30" s="12"/>
      <c r="C30" s="19"/>
      <c r="D30" s="16"/>
      <c r="E30" s="16"/>
      <c r="F30" s="20"/>
      <c r="G30" s="59"/>
      <c r="H30" s="18"/>
      <c r="I30" s="18" t="str">
        <f t="shared" ref="I30:I43" si="1">IF(H30=0,"",IFERROR(G30+H30,""))</f>
        <v/>
      </c>
      <c r="J30" s="59"/>
      <c r="K30" s="67" t="str">
        <f>IFERROR(_xlfn.RANK.EQ(G30,$G$20:$G$25,1),"")</f>
        <v/>
      </c>
    </row>
    <row r="31" spans="1:11" s="67" customFormat="1" ht="15.75" x14ac:dyDescent="0.25">
      <c r="A31" s="12" t="str">
        <f>IFERROR(_xlfn.RANK.EQ(I31,$I$20:$I$25,1),"")</f>
        <v/>
      </c>
      <c r="B31" s="12"/>
      <c r="C31" s="81" t="s">
        <v>58</v>
      </c>
      <c r="D31" s="16"/>
      <c r="E31" s="16"/>
      <c r="F31" s="20"/>
      <c r="G31" s="59"/>
      <c r="H31" s="18"/>
      <c r="I31" s="18" t="str">
        <f t="shared" si="1"/>
        <v/>
      </c>
      <c r="J31" s="59"/>
      <c r="K31" s="67" t="str">
        <f>IFERROR(_xlfn.RANK.EQ(G31,$G$20:$G$25,1),"")</f>
        <v/>
      </c>
    </row>
    <row r="32" spans="1:11" s="67" customFormat="1" ht="16.5" customHeight="1" x14ac:dyDescent="0.25">
      <c r="A32" s="12">
        <v>1</v>
      </c>
      <c r="B32" s="12">
        <v>95</v>
      </c>
      <c r="C32" s="32" t="s">
        <v>137</v>
      </c>
      <c r="D32" s="33">
        <v>2001</v>
      </c>
      <c r="E32" s="33">
        <v>1</v>
      </c>
      <c r="F32" s="20" t="s">
        <v>63</v>
      </c>
      <c r="G32" s="18">
        <v>26.5</v>
      </c>
      <c r="H32" s="18">
        <v>25.07</v>
      </c>
      <c r="I32" s="18">
        <f t="shared" si="1"/>
        <v>51.57</v>
      </c>
      <c r="J32" s="41">
        <v>100</v>
      </c>
      <c r="K32" s="67" t="str">
        <f t="shared" ref="K32:K38" si="2">IFERROR(_xlfn.RANK.EQ(G32,$G$20:$G$27,1),"")</f>
        <v/>
      </c>
    </row>
    <row r="33" spans="1:11" s="67" customFormat="1" ht="16.5" customHeight="1" x14ac:dyDescent="0.25">
      <c r="A33" s="12">
        <v>2</v>
      </c>
      <c r="B33" s="12">
        <v>97</v>
      </c>
      <c r="C33" s="75" t="s">
        <v>139</v>
      </c>
      <c r="D33" s="76" t="s">
        <v>140</v>
      </c>
      <c r="E33" s="77">
        <v>2</v>
      </c>
      <c r="F33" s="78" t="s">
        <v>34</v>
      </c>
      <c r="G33" s="18">
        <v>27.12</v>
      </c>
      <c r="H33" s="18">
        <v>25.05</v>
      </c>
      <c r="I33" s="18">
        <f t="shared" si="1"/>
        <v>52.17</v>
      </c>
      <c r="J33" s="41">
        <v>80</v>
      </c>
      <c r="K33" s="67" t="str">
        <f t="shared" si="2"/>
        <v/>
      </c>
    </row>
    <row r="34" spans="1:11" s="67" customFormat="1" ht="16.5" customHeight="1" x14ac:dyDescent="0.25">
      <c r="A34" s="12">
        <v>3</v>
      </c>
      <c r="B34" s="12">
        <v>98</v>
      </c>
      <c r="C34" s="40" t="s">
        <v>141</v>
      </c>
      <c r="D34" s="17">
        <v>2002</v>
      </c>
      <c r="E34" s="17">
        <v>2</v>
      </c>
      <c r="F34" s="20" t="s">
        <v>63</v>
      </c>
      <c r="G34" s="18">
        <v>27.82</v>
      </c>
      <c r="H34" s="18">
        <v>25.66</v>
      </c>
      <c r="I34" s="18">
        <f t="shared" si="1"/>
        <v>53.480000000000004</v>
      </c>
      <c r="J34" s="41">
        <v>60</v>
      </c>
      <c r="K34" s="67" t="str">
        <f t="shared" si="2"/>
        <v/>
      </c>
    </row>
    <row r="35" spans="1:11" s="67" customFormat="1" ht="16.5" customHeight="1" x14ac:dyDescent="0.25">
      <c r="A35" s="12">
        <v>4</v>
      </c>
      <c r="B35" s="12">
        <v>96</v>
      </c>
      <c r="C35" s="19" t="s">
        <v>138</v>
      </c>
      <c r="D35" s="16">
        <v>2001</v>
      </c>
      <c r="E35" s="16">
        <v>1</v>
      </c>
      <c r="F35" s="20" t="s">
        <v>63</v>
      </c>
      <c r="G35" s="18">
        <v>28.08</v>
      </c>
      <c r="H35" s="18">
        <v>25.66</v>
      </c>
      <c r="I35" s="18">
        <f t="shared" si="1"/>
        <v>53.739999999999995</v>
      </c>
      <c r="J35" s="41">
        <v>50</v>
      </c>
      <c r="K35" s="67" t="str">
        <f t="shared" si="2"/>
        <v/>
      </c>
    </row>
    <row r="36" spans="1:11" s="67" customFormat="1" ht="16.5" customHeight="1" x14ac:dyDescent="0.25">
      <c r="A36" s="12">
        <v>5</v>
      </c>
      <c r="B36" s="12">
        <v>100</v>
      </c>
      <c r="C36" s="34" t="s">
        <v>143</v>
      </c>
      <c r="D36" s="35">
        <v>2001</v>
      </c>
      <c r="E36" s="35">
        <v>2</v>
      </c>
      <c r="F36" s="20" t="s">
        <v>63</v>
      </c>
      <c r="G36" s="18">
        <v>28.11</v>
      </c>
      <c r="H36" s="18">
        <v>26.72</v>
      </c>
      <c r="I36" s="18">
        <f t="shared" si="1"/>
        <v>54.83</v>
      </c>
      <c r="J36" s="41">
        <v>45</v>
      </c>
      <c r="K36" s="67" t="str">
        <f t="shared" si="2"/>
        <v/>
      </c>
    </row>
    <row r="37" spans="1:11" s="67" customFormat="1" ht="16.5" customHeight="1" x14ac:dyDescent="0.25">
      <c r="A37" s="12">
        <v>6</v>
      </c>
      <c r="B37" s="12">
        <v>101</v>
      </c>
      <c r="C37" s="34" t="s">
        <v>144</v>
      </c>
      <c r="D37" s="35">
        <v>2002</v>
      </c>
      <c r="E37" s="35">
        <v>3</v>
      </c>
      <c r="F37" s="20" t="s">
        <v>63</v>
      </c>
      <c r="G37" s="18">
        <v>29.15</v>
      </c>
      <c r="H37" s="18">
        <v>26.87</v>
      </c>
      <c r="I37" s="18">
        <f t="shared" si="1"/>
        <v>56.019999999999996</v>
      </c>
      <c r="J37" s="41">
        <v>40</v>
      </c>
      <c r="K37" s="67" t="str">
        <f t="shared" si="2"/>
        <v/>
      </c>
    </row>
    <row r="38" spans="1:11" s="67" customFormat="1" ht="15.75" x14ac:dyDescent="0.25">
      <c r="A38" s="12">
        <v>7</v>
      </c>
      <c r="B38" s="12">
        <v>99</v>
      </c>
      <c r="C38" s="36" t="s">
        <v>142</v>
      </c>
      <c r="D38" s="37">
        <v>2002</v>
      </c>
      <c r="E38" s="37">
        <v>3</v>
      </c>
      <c r="F38" s="38" t="s">
        <v>63</v>
      </c>
      <c r="G38" s="18">
        <v>29.31</v>
      </c>
      <c r="H38" s="18">
        <v>27.09</v>
      </c>
      <c r="I38" s="18">
        <f t="shared" si="1"/>
        <v>56.4</v>
      </c>
      <c r="J38" s="41">
        <v>36</v>
      </c>
      <c r="K38" s="67" t="str">
        <f t="shared" si="2"/>
        <v/>
      </c>
    </row>
    <row r="39" spans="1:11" s="67" customFormat="1" ht="15.75" x14ac:dyDescent="0.25">
      <c r="A39" s="12" t="str">
        <f>IFERROR(_xlfn.RANK.EQ(I39,$I$20:$I$25,1),"")</f>
        <v/>
      </c>
      <c r="B39" s="12"/>
      <c r="C39" s="59"/>
      <c r="D39" s="59"/>
      <c r="E39" s="59"/>
      <c r="F39" s="59"/>
      <c r="G39" s="59"/>
      <c r="H39" s="18"/>
      <c r="I39" s="58" t="str">
        <f t="shared" si="1"/>
        <v/>
      </c>
      <c r="J39" s="41"/>
      <c r="K39" s="67" t="str">
        <f>IFERROR(_xlfn.RANK.EQ(G39,$G$20:$G$25,1),"")</f>
        <v/>
      </c>
    </row>
    <row r="40" spans="1:11" s="67" customFormat="1" ht="15.75" x14ac:dyDescent="0.25">
      <c r="A40" s="12" t="str">
        <f>IFERROR(_xlfn.RANK.EQ(I40,$I$20:$I$25,1),"")</f>
        <v/>
      </c>
      <c r="B40" s="12"/>
      <c r="C40" s="81" t="s">
        <v>161</v>
      </c>
      <c r="D40" s="59"/>
      <c r="E40" s="59"/>
      <c r="F40" s="59"/>
      <c r="G40" s="59"/>
      <c r="H40" s="18"/>
      <c r="I40" s="58" t="str">
        <f t="shared" si="1"/>
        <v/>
      </c>
      <c r="J40" s="41"/>
      <c r="K40" s="67" t="str">
        <f>IFERROR(_xlfn.RANK.EQ(G40,$G$20:$G$25,1),"")</f>
        <v/>
      </c>
    </row>
    <row r="41" spans="1:11" s="67" customFormat="1" ht="16.5" customHeight="1" x14ac:dyDescent="0.25">
      <c r="A41" s="12">
        <v>1</v>
      </c>
      <c r="B41" s="12">
        <v>102</v>
      </c>
      <c r="C41" s="79" t="s">
        <v>145</v>
      </c>
      <c r="D41" s="76" t="s">
        <v>102</v>
      </c>
      <c r="E41" s="77">
        <v>1</v>
      </c>
      <c r="F41" s="80" t="s">
        <v>34</v>
      </c>
      <c r="G41" s="18">
        <v>25.84</v>
      </c>
      <c r="H41" s="18">
        <v>23.91</v>
      </c>
      <c r="I41" s="18">
        <f t="shared" si="1"/>
        <v>49.75</v>
      </c>
      <c r="J41" s="41">
        <v>100</v>
      </c>
      <c r="K41" s="67" t="str">
        <f t="shared" ref="K41:K42" si="3">IFERROR(_xlfn.RANK.EQ(G41,$G$19:$G$24,1),"")</f>
        <v/>
      </c>
    </row>
    <row r="42" spans="1:11" s="67" customFormat="1" ht="16.5" customHeight="1" x14ac:dyDescent="0.25">
      <c r="A42" s="12">
        <v>2</v>
      </c>
      <c r="B42" s="12">
        <v>103</v>
      </c>
      <c r="C42" s="79" t="s">
        <v>146</v>
      </c>
      <c r="D42" s="76" t="s">
        <v>147</v>
      </c>
      <c r="E42" s="77">
        <v>2</v>
      </c>
      <c r="F42" s="80" t="s">
        <v>34</v>
      </c>
      <c r="G42" s="18">
        <v>25.88</v>
      </c>
      <c r="H42" s="18">
        <v>24.27</v>
      </c>
      <c r="I42" s="18">
        <f t="shared" si="1"/>
        <v>50.15</v>
      </c>
      <c r="J42" s="41">
        <v>80</v>
      </c>
      <c r="K42" s="67" t="str">
        <f t="shared" si="3"/>
        <v/>
      </c>
    </row>
    <row r="43" spans="1:11" s="67" customFormat="1" ht="15.75" x14ac:dyDescent="0.25">
      <c r="A43" s="12" t="str">
        <f>IFERROR(_xlfn.RANK.EQ(I43,$I$20:$I$25,1),"")</f>
        <v/>
      </c>
      <c r="B43" s="12"/>
      <c r="C43" s="59"/>
      <c r="D43" s="59"/>
      <c r="E43" s="59"/>
      <c r="F43" s="59"/>
      <c r="G43" s="59"/>
      <c r="H43" s="18"/>
      <c r="I43" s="58" t="str">
        <f t="shared" si="1"/>
        <v/>
      </c>
      <c r="J43" s="59"/>
      <c r="K43" s="67" t="str">
        <f>IFERROR(_xlfn.RANK.EQ(G43,$G$20:$G$25,1),"")</f>
        <v/>
      </c>
    </row>
    <row r="44" spans="1:11" s="67" customFormat="1" ht="15.75" x14ac:dyDescent="0.25">
      <c r="A44" s="28"/>
      <c r="B44" s="28"/>
      <c r="C44" s="61"/>
      <c r="D44" s="62"/>
      <c r="E44" s="63"/>
      <c r="F44" s="64"/>
      <c r="G44" s="46"/>
      <c r="H44" s="46"/>
      <c r="I44" s="46"/>
      <c r="J44" s="47"/>
    </row>
    <row r="45" spans="1:11" s="67" customFormat="1" ht="15.75" customHeight="1" x14ac:dyDescent="0.25">
      <c r="A45" s="96" t="s">
        <v>160</v>
      </c>
      <c r="B45" s="96"/>
      <c r="C45" s="96"/>
      <c r="D45" s="31"/>
      <c r="E45" s="31"/>
      <c r="F45" s="31"/>
      <c r="G45" s="65"/>
      <c r="H45" s="65"/>
      <c r="I45" s="66" t="str">
        <f t="shared" ref="I45" si="4">IF(H45=0,"",IFERROR(G45+H45,""))</f>
        <v/>
      </c>
      <c r="J45" s="65"/>
      <c r="K45" s="67" t="str">
        <f t="shared" ref="K45:K47" si="5">IFERROR(_xlfn.RANK.EQ(G45,$G$19:$G$24,1),"")</f>
        <v/>
      </c>
    </row>
    <row r="46" spans="1:11" s="67" customFormat="1" ht="15.75" customHeight="1" x14ac:dyDescent="0.25">
      <c r="A46" s="30"/>
      <c r="B46" s="30"/>
      <c r="C46" s="30"/>
      <c r="D46" s="31"/>
      <c r="E46" s="31"/>
      <c r="F46" s="31"/>
      <c r="G46" s="65"/>
      <c r="H46" s="65"/>
      <c r="I46" s="66"/>
      <c r="J46" s="65"/>
    </row>
    <row r="47" spans="1:11" s="67" customFormat="1" ht="22.5" customHeight="1" x14ac:dyDescent="0.25">
      <c r="A47" s="97" t="s">
        <v>50</v>
      </c>
      <c r="B47" s="97"/>
      <c r="C47" s="97"/>
      <c r="D47" s="65"/>
      <c r="E47" s="65"/>
      <c r="F47" s="98" t="s">
        <v>51</v>
      </c>
      <c r="G47" s="98"/>
      <c r="H47" s="98"/>
      <c r="I47" s="98"/>
      <c r="J47" s="98"/>
      <c r="K47" s="67" t="str">
        <f t="shared" si="5"/>
        <v/>
      </c>
    </row>
    <row r="48" spans="1:11" x14ac:dyDescent="0.25">
      <c r="A48" s="26"/>
      <c r="B48" s="26"/>
      <c r="C48" s="26"/>
      <c r="D48" s="26"/>
      <c r="E48" s="26"/>
      <c r="F48" s="26"/>
      <c r="G48" s="26"/>
      <c r="H48" s="26"/>
      <c r="I48" s="27"/>
      <c r="J48" s="26"/>
    </row>
    <row r="49" spans="1:10" ht="15" customHeight="1" x14ac:dyDescent="0.25">
      <c r="A49" s="26"/>
      <c r="B49" s="26"/>
      <c r="C49" s="26"/>
      <c r="D49" s="26"/>
      <c r="E49" s="26"/>
      <c r="F49" s="26"/>
      <c r="G49" s="26"/>
      <c r="H49" s="26"/>
      <c r="I49" s="27"/>
      <c r="J49" s="26"/>
    </row>
  </sheetData>
  <autoFilter ref="A18:J25">
    <sortState ref="A19:J24">
      <sortCondition ref="A18:A24"/>
    </sortState>
  </autoFilter>
  <sortState ref="A20:K28">
    <sortCondition ref="A20:A28"/>
  </sortState>
  <mergeCells count="29">
    <mergeCell ref="D10:F10"/>
    <mergeCell ref="G10:H10"/>
    <mergeCell ref="I10:J10"/>
    <mergeCell ref="A45:C45"/>
    <mergeCell ref="A47:C47"/>
    <mergeCell ref="F47:J47"/>
    <mergeCell ref="D14:F14"/>
    <mergeCell ref="G14:H14"/>
    <mergeCell ref="I14:J14"/>
    <mergeCell ref="D11:F11"/>
    <mergeCell ref="G11:H11"/>
    <mergeCell ref="I11:J11"/>
    <mergeCell ref="D12:F12"/>
    <mergeCell ref="G12:H12"/>
    <mergeCell ref="I12:J12"/>
    <mergeCell ref="D13:F13"/>
    <mergeCell ref="A1:J1"/>
    <mergeCell ref="A2:J2"/>
    <mergeCell ref="D9:F9"/>
    <mergeCell ref="G9:H9"/>
    <mergeCell ref="I9:J9"/>
    <mergeCell ref="D16:F16"/>
    <mergeCell ref="G16:H16"/>
    <mergeCell ref="I16:J16"/>
    <mergeCell ref="G13:H13"/>
    <mergeCell ref="I13:J13"/>
    <mergeCell ref="D15:F15"/>
    <mergeCell ref="G15:H15"/>
    <mergeCell ref="I15:J15"/>
  </mergeCells>
  <pageMargins left="0.56000000000000005" right="0.31496062992125984" top="0.48" bottom="0.55118110236220474" header="0.48" footer="0.31496062992125984"/>
  <pageSetup paperSize="9" orientation="portrait" horizontalDpi="300" verticalDpi="300" r:id="rId1"/>
</worksheet>
</file>

<file path=xl/worksheets/wsSortMap1.xml><?xml version="1.0" encoding="utf-8"?>
<worksheetSortMap xmlns="http://schemas.microsoft.com/office/excel/2006/main">
  <rowSortMap ref="A19:XFD24" count="3">
    <row newVal="18" oldVal="23"/>
    <row newVal="21" oldVal="18"/>
    <row newVal="23" oldVal="2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Девочки 2005-2008 и мл.</vt:lpstr>
      <vt:lpstr>Девушки 1998-2004</vt:lpstr>
      <vt:lpstr>Мальчики 2007-2008 и мл.</vt:lpstr>
      <vt:lpstr>Мальчики 2005-2006</vt:lpstr>
      <vt:lpstr>Юноши 1998-2004</vt:lpstr>
      <vt:lpstr>'Девочки 2005-2008 и мл.'!Заголовки_для_печати</vt:lpstr>
      <vt:lpstr>'Девушки 1998-2004'!Заголовки_для_печати</vt:lpstr>
      <vt:lpstr>'Мальчики 2005-2006'!Заголовки_для_печати</vt:lpstr>
      <vt:lpstr>'Мальчики 2007-2008 и мл.'!Заголовки_для_печати</vt:lpstr>
      <vt:lpstr>'Юноши 1998-2004'!Заголовки_для_печати</vt:lpstr>
      <vt:lpstr>'Девочки 2005-2008 и мл.'!Область_печати</vt:lpstr>
      <vt:lpstr>'Девушки 1998-2004'!Область_печати</vt:lpstr>
      <vt:lpstr>'Мальчики 2005-2006'!Область_печати</vt:lpstr>
      <vt:lpstr>'Мальчики 2007-2008 и мл.'!Область_печати</vt:lpstr>
      <vt:lpstr>'Юноши 1998-2004'!Область_печати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Mariev</dc:creator>
  <cp:lastModifiedBy>Гоша</cp:lastModifiedBy>
  <cp:lastPrinted>2017-01-01T14:53:21Z</cp:lastPrinted>
  <dcterms:created xsi:type="dcterms:W3CDTF">2016-03-12T17:16:45Z</dcterms:created>
  <dcterms:modified xsi:type="dcterms:W3CDTF">2017-01-02T19:09:48Z</dcterms:modified>
</cp:coreProperties>
</file>